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42/2023/ps/1/"/>
    </mc:Choice>
  </mc:AlternateContent>
  <xr:revisionPtr revIDLastSave="0" documentId="13_ncr:1_{908CB769-9286-634D-81BA-77D6BCB57807}" xr6:coauthVersionLast="47" xr6:coauthVersionMax="47" xr10:uidLastSave="{00000000-0000-0000-0000-000000000000}"/>
  <bookViews>
    <workbookView xWindow="80" yWindow="680" windowWidth="27640" windowHeight="16940" activeTab="2" xr2:uid="{261CE3D4-3EC6-4E46-8A7E-D5E8D0037B2D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3" l="1"/>
  <c r="S3" i="3"/>
  <c r="H3" i="3"/>
  <c r="F3" i="3"/>
  <c r="D3" i="3"/>
  <c r="W10" i="1"/>
</calcChain>
</file>

<file path=xl/sharedStrings.xml><?xml version="1.0" encoding="utf-8"?>
<sst xmlns="http://schemas.openxmlformats.org/spreadsheetml/2006/main" count="48" uniqueCount="47">
  <si>
    <t>House Cost:</t>
  </si>
  <si>
    <t>Down Payment:</t>
  </si>
  <si>
    <t>Interest Rate:</t>
  </si>
  <si>
    <t>Payment Frequency:</t>
  </si>
  <si>
    <t>a) What are the monthly payments with this mortgage?</t>
  </si>
  <si>
    <t>b) Construct an amortization table showing the amount of principal and interest paid each month over the term of the mortgage, as well as the remaining balance each month.</t>
  </si>
  <si>
    <t>Monthly</t>
  </si>
  <si>
    <t>months after they obtained this mortgage their bank advises them that mortgage rates have fallen to</t>
  </si>
  <si>
    <t xml:space="preserve">For a fee of </t>
  </si>
  <si>
    <t xml:space="preserve">the bank would refinance the mortgage at this lower rate. This would retire the old mortgage and create a new </t>
  </si>
  <si>
    <t>-year mortgage. Does this refinancing make sense financially? Show all work, and discuss your recommendation.</t>
  </si>
  <si>
    <t>Mortgage Term (Yrs):</t>
  </si>
  <si>
    <t>months.  How does that affect your advice to the family?</t>
  </si>
  <si>
    <t>c) Suppose that</t>
  </si>
  <si>
    <t>d) Suppose that the mortgage in (c) is not assumable, and our family thinks that it is likely to sell this house (and move) in</t>
  </si>
  <si>
    <t xml:space="preserve">Consider the following trade: purchase </t>
  </si>
  <si>
    <t xml:space="preserve"> par value of a</t>
  </si>
  <si>
    <t xml:space="preserve"> Treasury note on </t>
  </si>
  <si>
    <t>when the quoted spread on this note is:</t>
  </si>
  <si>
    <t>a. What is the amount of cash that will be wired from your account, and when will these funds be moved?</t>
  </si>
  <si>
    <t>b. What is the continuously compounded yield to maturity on this position? Be sure to take account of bad days in this computation.</t>
  </si>
  <si>
    <t xml:space="preserve"> when the note is quoted </t>
  </si>
  <si>
    <t>105-31</t>
  </si>
  <si>
    <t xml:space="preserve">d. Suppose that you sell the note on </t>
  </si>
  <si>
    <t xml:space="preserve">  What is your continuously compounded holding period return?</t>
  </si>
  <si>
    <t xml:space="preserve">Suppose that you would like to have a </t>
  </si>
  <si>
    <t xml:space="preserve">cash flow of </t>
  </si>
  <si>
    <t xml:space="preserve">when you retire. You hope to retire at age </t>
  </si>
  <si>
    <t xml:space="preserve">and expect to live until age </t>
  </si>
  <si>
    <t xml:space="preserve">You are currently </t>
  </si>
  <si>
    <t>a. Assuming that the yield on</t>
  </si>
  <si>
    <t>monthly</t>
  </si>
  <si>
    <t xml:space="preserve"> year</t>
  </si>
  <si>
    <t xml:space="preserve">annuities in </t>
  </si>
  <si>
    <t xml:space="preserve"> years, when you retire is </t>
  </si>
  <si>
    <t xml:space="preserve">on a continuously-compounded basis, how much will you have to have in your pension at age </t>
  </si>
  <si>
    <t xml:space="preserve"> when you retire?</t>
  </si>
  <si>
    <t xml:space="preserve">b. Assume that you earn a </t>
  </si>
  <si>
    <t xml:space="preserve">continuously compounded rate of return on your savings over the next </t>
  </si>
  <si>
    <t xml:space="preserve"> years.</t>
  </si>
  <si>
    <t>How much will you have to save each month to reach your goal?</t>
  </si>
  <si>
    <t>103-11</t>
  </si>
  <si>
    <t>103-12+</t>
  </si>
  <si>
    <t xml:space="preserve">c. What is the position’s yield to maturity on a bond-equivalent basis?  What is the position’s yield to maturity on a continuously-compounded basis?  </t>
  </si>
  <si>
    <t>Mon 8/8/2023</t>
  </si>
  <si>
    <t xml:space="preserve">e. Suppose that you sell the note on </t>
  </si>
  <si>
    <t>when the note's ytm at the bid is 20 basis points lower than the ask ytm when you bought the note.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</si>
</sst>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000%"/>
    <numFmt numFmtId="166" formatCode="0.000%"/>
    <numFmt numFmtId="167" formatCode="[$-F800]dddd\,\ mmmm\ dd\,\ yyyy"/>
  </numFmts>
  <fonts count="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MR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9" fontId="0" fillId="0" borderId="0" xfId="0" applyNumberFormat="1"/>
    <xf numFmtId="0" fontId="0" fillId="0" borderId="0" xfId="0" quotePrefix="1"/>
    <xf numFmtId="10" fontId="0" fillId="0" borderId="0" xfId="0" applyNumberFormat="1"/>
    <xf numFmtId="165" fontId="0" fillId="0" borderId="0" xfId="0" applyNumberFormat="1"/>
    <xf numFmtId="0" fontId="2" fillId="0" borderId="0" xfId="0" applyFont="1"/>
    <xf numFmtId="166" fontId="0" fillId="0" borderId="0" xfId="0" applyNumberFormat="1"/>
    <xf numFmtId="14" fontId="0" fillId="0" borderId="0" xfId="0" applyNumberFormat="1"/>
    <xf numFmtId="167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C263-13E1-C543-836F-3C4498294F58}">
  <sheetPr codeName="Sheet1"/>
  <dimension ref="A1:X12"/>
  <sheetViews>
    <sheetView workbookViewId="0">
      <selection activeCell="S11" sqref="S11"/>
    </sheetView>
  </sheetViews>
  <sheetFormatPr baseColWidth="10" defaultRowHeight="16"/>
  <cols>
    <col min="1" max="2" width="18.83203125" customWidth="1"/>
  </cols>
  <sheetData>
    <row r="1" spans="1:24">
      <c r="A1" t="s">
        <v>0</v>
      </c>
      <c r="B1" s="1">
        <v>700000</v>
      </c>
    </row>
    <row r="2" spans="1:24">
      <c r="A2" t="s">
        <v>1</v>
      </c>
      <c r="B2" s="2">
        <v>0.3</v>
      </c>
    </row>
    <row r="3" spans="1:24">
      <c r="A3" t="s">
        <v>2</v>
      </c>
      <c r="B3" s="4">
        <v>5.7500000000000002E-2</v>
      </c>
    </row>
    <row r="4" spans="1:24">
      <c r="A4" t="s">
        <v>3</v>
      </c>
      <c r="B4" t="s">
        <v>6</v>
      </c>
    </row>
    <row r="5" spans="1:24">
      <c r="A5" t="s">
        <v>11</v>
      </c>
      <c r="B5">
        <v>30</v>
      </c>
    </row>
    <row r="7" spans="1:24">
      <c r="A7" t="s">
        <v>4</v>
      </c>
    </row>
    <row r="8" spans="1:24">
      <c r="A8" t="s">
        <v>5</v>
      </c>
    </row>
    <row r="10" spans="1:24">
      <c r="A10" t="s">
        <v>13</v>
      </c>
      <c r="B10">
        <v>90</v>
      </c>
      <c r="C10" t="s">
        <v>7</v>
      </c>
      <c r="K10" s="5">
        <v>5.2499999999999998E-2</v>
      </c>
      <c r="L10" t="s">
        <v>8</v>
      </c>
      <c r="M10" s="1">
        <v>5000</v>
      </c>
      <c r="N10" t="s">
        <v>9</v>
      </c>
      <c r="W10">
        <f>B5</f>
        <v>30</v>
      </c>
      <c r="X10" s="3" t="s">
        <v>10</v>
      </c>
    </row>
    <row r="12" spans="1:24">
      <c r="A12" t="s">
        <v>14</v>
      </c>
      <c r="I12">
        <v>36</v>
      </c>
      <c r="J1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AC52-1036-FA49-A741-C04C5F691429}">
  <sheetPr codeName="Sheet2"/>
  <dimension ref="A1:O7"/>
  <sheetViews>
    <sheetView workbookViewId="0">
      <selection activeCell="E8" sqref="E8"/>
    </sheetView>
  </sheetViews>
  <sheetFormatPr baseColWidth="10" defaultRowHeight="16"/>
  <cols>
    <col min="4" max="4" width="11.1640625" bestFit="1" customWidth="1"/>
    <col min="5" max="5" width="13.5" customWidth="1"/>
    <col min="10" max="10" width="14" customWidth="1"/>
  </cols>
  <sheetData>
    <row r="1" spans="1:15">
      <c r="A1" s="6" t="s">
        <v>15</v>
      </c>
      <c r="D1" s="1">
        <v>500000</v>
      </c>
      <c r="E1" t="s">
        <v>16</v>
      </c>
      <c r="F1" s="7">
        <v>4.2500000000000003E-2</v>
      </c>
      <c r="G1" s="8">
        <v>47983</v>
      </c>
      <c r="H1" t="s">
        <v>17</v>
      </c>
      <c r="J1" s="9" t="s">
        <v>44</v>
      </c>
      <c r="K1" s="6" t="s">
        <v>18</v>
      </c>
      <c r="N1" t="s">
        <v>41</v>
      </c>
      <c r="O1" t="s">
        <v>42</v>
      </c>
    </row>
    <row r="3" spans="1:15">
      <c r="A3" t="s">
        <v>19</v>
      </c>
    </row>
    <row r="4" spans="1:15">
      <c r="A4" t="s">
        <v>20</v>
      </c>
    </row>
    <row r="5" spans="1:15">
      <c r="A5" t="s">
        <v>43</v>
      </c>
    </row>
    <row r="6" spans="1:15">
      <c r="A6" t="s">
        <v>23</v>
      </c>
      <c r="D6" s="8">
        <v>45231</v>
      </c>
      <c r="E6" t="s">
        <v>21</v>
      </c>
      <c r="G6" t="s">
        <v>22</v>
      </c>
      <c r="H6">
        <v>106</v>
      </c>
      <c r="I6" t="s">
        <v>24</v>
      </c>
    </row>
    <row r="7" spans="1:15">
      <c r="A7" t="s">
        <v>45</v>
      </c>
      <c r="D7" s="8">
        <v>45244</v>
      </c>
      <c r="E7" t="s">
        <v>46</v>
      </c>
      <c r="L7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0013-08D1-7844-8F58-77D75111FBBE}">
  <sheetPr codeName="Sheet3"/>
  <dimension ref="A1:T5"/>
  <sheetViews>
    <sheetView tabSelected="1" workbookViewId="0">
      <selection activeCell="L5" sqref="L5"/>
    </sheetView>
  </sheetViews>
  <sheetFormatPr baseColWidth="10" defaultRowHeight="16"/>
  <cols>
    <col min="2" max="2" width="11.5" customWidth="1"/>
    <col min="4" max="4" width="11.5" bestFit="1" customWidth="1"/>
    <col min="6" max="6" width="12.1640625" customWidth="1"/>
    <col min="9" max="9" width="12.1640625" customWidth="1"/>
    <col min="12" max="12" width="12.33203125" customWidth="1"/>
  </cols>
  <sheetData>
    <row r="1" spans="1:20">
      <c r="A1" s="6" t="s">
        <v>25</v>
      </c>
      <c r="D1" t="s">
        <v>31</v>
      </c>
      <c r="E1" s="6" t="s">
        <v>26</v>
      </c>
      <c r="F1" s="10">
        <v>15000</v>
      </c>
      <c r="G1" s="6" t="s">
        <v>27</v>
      </c>
      <c r="J1">
        <v>60</v>
      </c>
      <c r="K1" s="6" t="s">
        <v>28</v>
      </c>
      <c r="M1">
        <v>90</v>
      </c>
      <c r="N1" s="6" t="s">
        <v>29</v>
      </c>
      <c r="P1">
        <v>25</v>
      </c>
    </row>
    <row r="3" spans="1:20">
      <c r="A3" t="s">
        <v>30</v>
      </c>
      <c r="D3">
        <f>M1-J1</f>
        <v>30</v>
      </c>
      <c r="E3" t="s">
        <v>32</v>
      </c>
      <c r="F3" t="str">
        <f>D1</f>
        <v>monthly</v>
      </c>
      <c r="G3" t="s">
        <v>33</v>
      </c>
      <c r="H3">
        <f>J1-P1</f>
        <v>35</v>
      </c>
      <c r="I3" t="s">
        <v>34</v>
      </c>
      <c r="K3" s="4">
        <v>3.7499999999999999E-2</v>
      </c>
      <c r="L3" s="6" t="s">
        <v>35</v>
      </c>
      <c r="S3">
        <f>J1</f>
        <v>60</v>
      </c>
      <c r="T3" t="s">
        <v>36</v>
      </c>
    </row>
    <row r="5" spans="1:20">
      <c r="A5" t="s">
        <v>37</v>
      </c>
      <c r="C5" s="4">
        <v>3.7499999999999999E-2</v>
      </c>
      <c r="D5" t="s">
        <v>38</v>
      </c>
      <c r="J5">
        <f>H3</f>
        <v>35</v>
      </c>
      <c r="K5" t="s">
        <v>39</v>
      </c>
      <c r="L5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2022-08-06T21:18:15Z</dcterms:created>
  <dcterms:modified xsi:type="dcterms:W3CDTF">2023-08-16T23:41:06Z</dcterms:modified>
</cp:coreProperties>
</file>