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19/PS/"/>
    </mc:Choice>
  </mc:AlternateContent>
  <xr:revisionPtr revIDLastSave="0" documentId="8_{6EA943A4-8461-7E4E-ABFE-2A1292940B8E}" xr6:coauthVersionLast="45" xr6:coauthVersionMax="45" xr10:uidLastSave="{00000000-0000-0000-0000-000000000000}"/>
  <bookViews>
    <workbookView xWindow="2780" yWindow="1560" windowWidth="28040" windowHeight="17440" xr2:uid="{97D081F6-0581-C04A-8A43-15CD8C2DD1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0" i="1" l="1"/>
  <c r="K49" i="1"/>
  <c r="C58" i="1"/>
  <c r="C59" i="1"/>
  <c r="C60" i="1"/>
  <c r="C61" i="1"/>
  <c r="C47" i="1"/>
  <c r="C48" i="1"/>
  <c r="C49" i="1"/>
  <c r="C50" i="1"/>
  <c r="C51" i="1"/>
  <c r="C52" i="1"/>
  <c r="C53" i="1"/>
  <c r="C54" i="1"/>
  <c r="C55" i="1"/>
  <c r="C56" i="1"/>
  <c r="C5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3" i="1"/>
  <c r="C24" i="1"/>
  <c r="C22" i="1"/>
  <c r="F13" i="1"/>
  <c r="J13" i="1" s="1"/>
  <c r="F6" i="1"/>
  <c r="E7" i="1"/>
  <c r="F7" i="1" s="1"/>
  <c r="E6" i="1"/>
  <c r="D8" i="1"/>
  <c r="D7" i="1"/>
  <c r="D6" i="1"/>
  <c r="F8" i="1" l="1"/>
  <c r="K8" i="1" l="1"/>
  <c r="I15" i="1"/>
</calcChain>
</file>

<file path=xl/sharedStrings.xml><?xml version="1.0" encoding="utf-8"?>
<sst xmlns="http://schemas.openxmlformats.org/spreadsheetml/2006/main" count="25" uniqueCount="24">
  <si>
    <t>Scenario 1:</t>
  </si>
  <si>
    <t xml:space="preserve">Instantaneous interest rate will hover very close to </t>
  </si>
  <si>
    <t xml:space="preserve"> over the next 10 years.  In this case the average of the intrest rate path is:</t>
  </si>
  <si>
    <t>Scenario 2:</t>
  </si>
  <si>
    <t>Probability</t>
  </si>
  <si>
    <t>Path Average</t>
  </si>
  <si>
    <t>Prob * path</t>
  </si>
  <si>
    <t>Bond Price</t>
  </si>
  <si>
    <t>Prob * Bond P</t>
  </si>
  <si>
    <t xml:space="preserve">  So the 10-year spot rate in this scenario is:</t>
  </si>
  <si>
    <t>Discussion:</t>
  </si>
  <si>
    <t>The expected value of the path of the instantaneous interest rate is 10% in both scenarios.</t>
  </si>
  <si>
    <t>In Scenario 1 the bond price is guaranteed to be:</t>
  </si>
  <si>
    <t xml:space="preserve">  and so the 10-year spot rate is:</t>
  </si>
  <si>
    <t>In Scenario 2 the path will either be 1% or 19%, and the expected bond price is therefore</t>
  </si>
  <si>
    <t xml:space="preserve">  implying that the yield is much lower than the expected path.</t>
  </si>
  <si>
    <t>Term:</t>
  </si>
  <si>
    <t>rate</t>
  </si>
  <si>
    <t xml:space="preserve">This picture shows that the bond price is a convex function of yield.  </t>
  </si>
  <si>
    <t>Note that this is not a yield curve.</t>
  </si>
  <si>
    <t>It shows why more volatility of future interest rates--holding everything else constant!-- translates into higher values for longer-term bonds: convexity.</t>
  </si>
  <si>
    <t xml:space="preserve"> and the 10-year spot rate in this scenario is:</t>
  </si>
  <si>
    <t xml:space="preserve">In the graph, the point corresponding to the 10% yield for the bond's price is </t>
  </si>
  <si>
    <t xml:space="preserve">  And the point on the line segment above the price curve represents the case with 50% probability of 1% and 50% probability of 19% -- the average yield is the same, but the value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</si>
</sst>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10-Year Bond Price as</a:t>
            </a:r>
            <a:r>
              <a:rPr lang="en-US" baseline="0"/>
              <a:t> function of Yield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466190890018345E-2"/>
          <c:y val="7.7512077294685996E-2"/>
          <c:w val="0.92595414285588884"/>
          <c:h val="0.80315626307581123"/>
        </c:manualLayout>
      </c:layout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Sheet1!$B$22:$B$61</c:f>
              <c:numCache>
                <c:formatCode>General</c:formatCode>
                <c:ptCount val="4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</c:numCache>
            </c:numRef>
          </c:xVal>
          <c:yVal>
            <c:numRef>
              <c:f>Sheet1!$C$22:$C$61</c:f>
              <c:numCache>
                <c:formatCode>General</c:formatCode>
                <c:ptCount val="40"/>
                <c:pt idx="0">
                  <c:v>0.95122942450071402</c:v>
                </c:pt>
                <c:pt idx="1">
                  <c:v>0.90483741803595952</c:v>
                </c:pt>
                <c:pt idx="2">
                  <c:v>0.86070797642505781</c:v>
                </c:pt>
                <c:pt idx="3">
                  <c:v>0.81873075307798182</c:v>
                </c:pt>
                <c:pt idx="4">
                  <c:v>0.77880078307140488</c:v>
                </c:pt>
                <c:pt idx="5">
                  <c:v>0.74081822068171788</c:v>
                </c:pt>
                <c:pt idx="6">
                  <c:v>0.70468808971871344</c:v>
                </c:pt>
                <c:pt idx="7">
                  <c:v>0.67032004603563933</c:v>
                </c:pt>
                <c:pt idx="8">
                  <c:v>0.63762815162177333</c:v>
                </c:pt>
                <c:pt idx="9">
                  <c:v>0.60653065971263342</c:v>
                </c:pt>
                <c:pt idx="10">
                  <c:v>0.57694981038048665</c:v>
                </c:pt>
                <c:pt idx="11">
                  <c:v>0.54881163609402639</c:v>
                </c:pt>
                <c:pt idx="12">
                  <c:v>0.52204577676101604</c:v>
                </c:pt>
                <c:pt idx="13">
                  <c:v>0.49658530379140947</c:v>
                </c:pt>
                <c:pt idx="14">
                  <c:v>0.47236655274101469</c:v>
                </c:pt>
                <c:pt idx="15">
                  <c:v>0.44932896411722156</c:v>
                </c:pt>
                <c:pt idx="16">
                  <c:v>0.42741493194872665</c:v>
                </c:pt>
                <c:pt idx="17">
                  <c:v>0.40656965974059917</c:v>
                </c:pt>
                <c:pt idx="18">
                  <c:v>0.38674102345450123</c:v>
                </c:pt>
                <c:pt idx="19">
                  <c:v>0.36787944117144233</c:v>
                </c:pt>
                <c:pt idx="20">
                  <c:v>0.34993774911115533</c:v>
                </c:pt>
                <c:pt idx="21">
                  <c:v>0.33287108369807955</c:v>
                </c:pt>
                <c:pt idx="22">
                  <c:v>0.31663676937905316</c:v>
                </c:pt>
                <c:pt idx="23">
                  <c:v>0.30119421191220214</c:v>
                </c:pt>
                <c:pt idx="24">
                  <c:v>0.28650479686019009</c:v>
                </c:pt>
                <c:pt idx="25">
                  <c:v>0.27253179303401259</c:v>
                </c:pt>
                <c:pt idx="26">
                  <c:v>0.25924026064589151</c:v>
                </c:pt>
                <c:pt idx="27">
                  <c:v>0.24659696394160643</c:v>
                </c:pt>
                <c:pt idx="28">
                  <c:v>0.23457028809379765</c:v>
                </c:pt>
                <c:pt idx="29">
                  <c:v>0.22313016014842982</c:v>
                </c:pt>
                <c:pt idx="30">
                  <c:v>0.21224797382674304</c:v>
                </c:pt>
                <c:pt idx="31">
                  <c:v>0.20189651799465538</c:v>
                </c:pt>
                <c:pt idx="32">
                  <c:v>0.19204990862075408</c:v>
                </c:pt>
                <c:pt idx="33">
                  <c:v>0.18268352405273461</c:v>
                </c:pt>
                <c:pt idx="34">
                  <c:v>0.17377394345044514</c:v>
                </c:pt>
                <c:pt idx="35">
                  <c:v>0.16529888822158656</c:v>
                </c:pt>
                <c:pt idx="36">
                  <c:v>0.15723716631362761</c:v>
                </c:pt>
                <c:pt idx="37">
                  <c:v>0.14956861922263506</c:v>
                </c:pt>
                <c:pt idx="38">
                  <c:v>0.14227407158651353</c:v>
                </c:pt>
                <c:pt idx="39">
                  <c:v>0.1353352832366127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8D-4746-8C78-E01D4F83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359488"/>
        <c:axId val="1076431552"/>
      </c:scatterChart>
      <c:valAx>
        <c:axId val="10763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31552"/>
        <c:crosses val="autoZero"/>
        <c:crossBetween val="midCat"/>
      </c:valAx>
      <c:valAx>
        <c:axId val="10764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Bond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359488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469900</xdr:colOff>
      <xdr:row>18</xdr:row>
      <xdr:rowOff>50800</xdr:rowOff>
    </xdr:from>
    <xdr:to>
      <xdr:col>18</xdr:col>
      <xdr:colOff>304800</xdr:colOff>
      <xdr:row>44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3C72A9-5CE6-7749-B82C-8248DF736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0.08919</cdr:x>
      <cdr:y>0.16667</cdr:y>
    </cdr:from>
    <cdr:to>
      <cdr:x>0.74916</cdr:x>
      <cdr:y>0.76087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29FC38-6501-1A4D-9C65-442172BA98BB}"/>
            </a:ext>
          </a:extLst>
        </cdr:cNvPr>
        <cdr:cNvCxnSpPr/>
      </cdr:nvCxnSpPr>
      <cdr:spPr>
        <a:xfrm xmlns:a="http://schemas.openxmlformats.org/drawingml/2006/main">
          <a:off x="1016000" y="876300"/>
          <a:ext cx="7518400" cy="31242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0.43367</cdr:x>
      <cdr:y>0.34783</cdr:y>
    </cdr:from>
    <cdr:to>
      <cdr:x>0.7893</cdr:x>
      <cdr:y>0.46618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D3CC5DA-DC28-1B41-BA36-ECD65C3418AE}"/>
            </a:ext>
          </a:extLst>
        </cdr:cNvPr>
        <cdr:cNvSpPr txBox="1"/>
      </cdr:nvSpPr>
      <cdr:spPr>
        <a:xfrm xmlns:a="http://schemas.openxmlformats.org/drawingml/2006/main">
          <a:off x="4940300" y="1828800"/>
          <a:ext cx="405130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0.43478</cdr:x>
      <cdr:y>0.3744</cdr:y>
    </cdr:from>
    <cdr:to>
      <cdr:x>0.76143</cdr:x>
      <cdr:y>0.53382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551764E-05F1-5B45-9414-9EF34FD51C28}"/>
            </a:ext>
          </a:extLst>
        </cdr:cNvPr>
        <cdr:cNvSpPr txBox="1"/>
      </cdr:nvSpPr>
      <cdr:spPr>
        <a:xfrm xmlns:a="http://schemas.openxmlformats.org/drawingml/2006/main">
          <a:off x="4953000" y="1968500"/>
          <a:ext cx="372110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Note that the value</a:t>
          </a:r>
          <a:r>
            <a:rPr lang="en-US" sz="1100" baseline="0"/>
            <a:t> of a bond at 10% ytm lies below the value</a:t>
          </a:r>
        </a:p>
        <a:p xmlns:a="http://schemas.openxmlformats.org/drawingml/2006/main">
          <a:r>
            <a:rPr lang="en-US" sz="1100" baseline="0"/>
            <a:t>of a bond with 50% probabiility of a 19% ytm and a 50% of a 1% ytm. 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A320-5966-F040-B3F7-BBD753FA0FE2}">
  <dimension ref="A1:S61"/>
  <sheetViews>
    <sheetView tabSelected="1" workbookViewId="0">
      <selection activeCell="E52" sqref="E52"/>
    </sheetView>
  </sheetViews>
  <sheetFormatPr baseColWidth="10" defaultRowHeight="16"/>
  <sheetData>
    <row r="1" spans="1:18">
      <c r="A1" t="s">
        <v>0</v>
      </c>
    </row>
    <row r="2" spans="1:18">
      <c r="B2" t="s">
        <v>1</v>
      </c>
      <c r="F2">
        <v>0.1</v>
      </c>
      <c r="G2" t="s">
        <v>2</v>
      </c>
      <c r="M2">
        <v>0.1</v>
      </c>
      <c r="N2" t="s">
        <v>21</v>
      </c>
      <c r="R2" s="2">
        <v>0.1</v>
      </c>
    </row>
    <row r="4" spans="1:18">
      <c r="A4" t="s">
        <v>3</v>
      </c>
    </row>
    <row r="5" spans="1:18">
      <c r="B5" t="s">
        <v>4</v>
      </c>
      <c r="C5" t="s">
        <v>5</v>
      </c>
      <c r="D5" t="s">
        <v>6</v>
      </c>
      <c r="E5" t="s">
        <v>7</v>
      </c>
      <c r="F5" t="s">
        <v>8</v>
      </c>
    </row>
    <row r="6" spans="1:18">
      <c r="B6">
        <v>0.5</v>
      </c>
      <c r="C6">
        <v>0.01</v>
      </c>
      <c r="D6">
        <f>B6*C6</f>
        <v>5.0000000000000001E-3</v>
      </c>
      <c r="E6">
        <f>EXP(-10*C6)</f>
        <v>0.90483741803595952</v>
      </c>
      <c r="F6">
        <f>B6*E6</f>
        <v>0.45241870901797976</v>
      </c>
    </row>
    <row r="7" spans="1:18">
      <c r="B7">
        <v>0.5</v>
      </c>
      <c r="C7">
        <v>0.19</v>
      </c>
      <c r="D7">
        <f>B7*C7</f>
        <v>9.5000000000000001E-2</v>
      </c>
      <c r="E7">
        <f>EXP(-10*C7)</f>
        <v>0.14956861922263506</v>
      </c>
      <c r="F7">
        <f>B7*E7</f>
        <v>7.4784309611317532E-2</v>
      </c>
    </row>
    <row r="8" spans="1:18">
      <c r="D8">
        <f>D6+D7</f>
        <v>0.1</v>
      </c>
      <c r="F8">
        <f>F6+F7</f>
        <v>0.5272030186292973</v>
      </c>
      <c r="G8" t="s">
        <v>9</v>
      </c>
      <c r="K8" s="1">
        <f>LN(F8)/-10</f>
        <v>6.4016957003387123E-2</v>
      </c>
    </row>
    <row r="11" spans="1:18">
      <c r="A11" t="s">
        <v>10</v>
      </c>
      <c r="B11" t="s">
        <v>11</v>
      </c>
    </row>
    <row r="13" spans="1:18">
      <c r="B13" t="s">
        <v>12</v>
      </c>
      <c r="F13">
        <f>EXP(-10*R2)</f>
        <v>0.36787944117144233</v>
      </c>
      <c r="G13" t="s">
        <v>13</v>
      </c>
      <c r="J13">
        <f>LN(F13)/-10</f>
        <v>0.1</v>
      </c>
    </row>
    <row r="15" spans="1:18">
      <c r="B15" t="s">
        <v>14</v>
      </c>
      <c r="I15">
        <f>F8</f>
        <v>0.5272030186292973</v>
      </c>
      <c r="J15" t="s">
        <v>15</v>
      </c>
    </row>
    <row r="20" spans="2:3">
      <c r="B20" t="s">
        <v>16</v>
      </c>
      <c r="C20">
        <v>10</v>
      </c>
    </row>
    <row r="21" spans="2:3">
      <c r="B21" t="s">
        <v>17</v>
      </c>
      <c r="C21" t="s">
        <v>7</v>
      </c>
    </row>
    <row r="22" spans="2:3">
      <c r="B22">
        <v>5.0000000000000001E-3</v>
      </c>
      <c r="C22">
        <f>EXP(-$C$20*B22)</f>
        <v>0.95122942450071402</v>
      </c>
    </row>
    <row r="23" spans="2:3">
      <c r="B23">
        <v>0.01</v>
      </c>
      <c r="C23">
        <f t="shared" ref="C23:C61" si="0">EXP(-$C$20*B23)</f>
        <v>0.90483741803595952</v>
      </c>
    </row>
    <row r="24" spans="2:3">
      <c r="B24">
        <v>1.4999999999999999E-2</v>
      </c>
      <c r="C24">
        <f t="shared" si="0"/>
        <v>0.86070797642505781</v>
      </c>
    </row>
    <row r="25" spans="2:3">
      <c r="B25">
        <v>0.02</v>
      </c>
      <c r="C25">
        <f t="shared" si="0"/>
        <v>0.81873075307798182</v>
      </c>
    </row>
    <row r="26" spans="2:3">
      <c r="B26">
        <v>2.5000000000000001E-2</v>
      </c>
      <c r="C26">
        <f t="shared" si="0"/>
        <v>0.77880078307140488</v>
      </c>
    </row>
    <row r="27" spans="2:3">
      <c r="B27">
        <v>0.03</v>
      </c>
      <c r="C27">
        <f t="shared" si="0"/>
        <v>0.74081822068171788</v>
      </c>
    </row>
    <row r="28" spans="2:3">
      <c r="B28">
        <v>3.5000000000000003E-2</v>
      </c>
      <c r="C28">
        <f t="shared" si="0"/>
        <v>0.70468808971871344</v>
      </c>
    </row>
    <row r="29" spans="2:3">
      <c r="B29">
        <v>0.04</v>
      </c>
      <c r="C29">
        <f t="shared" si="0"/>
        <v>0.67032004603563933</v>
      </c>
    </row>
    <row r="30" spans="2:3">
      <c r="B30">
        <v>4.4999999999999998E-2</v>
      </c>
      <c r="C30">
        <f t="shared" si="0"/>
        <v>0.63762815162177333</v>
      </c>
    </row>
    <row r="31" spans="2:3">
      <c r="B31">
        <v>0.05</v>
      </c>
      <c r="C31">
        <f t="shared" si="0"/>
        <v>0.60653065971263342</v>
      </c>
    </row>
    <row r="32" spans="2:3">
      <c r="B32">
        <v>5.5E-2</v>
      </c>
      <c r="C32">
        <f t="shared" si="0"/>
        <v>0.57694981038048665</v>
      </c>
    </row>
    <row r="33" spans="2:8">
      <c r="B33">
        <v>0.06</v>
      </c>
      <c r="C33">
        <f t="shared" si="0"/>
        <v>0.54881163609402639</v>
      </c>
    </row>
    <row r="34" spans="2:8">
      <c r="B34">
        <v>6.5000000000000002E-2</v>
      </c>
      <c r="C34">
        <f t="shared" si="0"/>
        <v>0.52204577676101604</v>
      </c>
    </row>
    <row r="35" spans="2:8">
      <c r="B35">
        <v>7.0000000000000007E-2</v>
      </c>
      <c r="C35">
        <f t="shared" si="0"/>
        <v>0.49658530379140947</v>
      </c>
    </row>
    <row r="36" spans="2:8">
      <c r="B36">
        <v>7.4999999999999997E-2</v>
      </c>
      <c r="C36">
        <f t="shared" si="0"/>
        <v>0.47236655274101469</v>
      </c>
    </row>
    <row r="37" spans="2:8">
      <c r="B37">
        <v>0.08</v>
      </c>
      <c r="C37">
        <f t="shared" si="0"/>
        <v>0.44932896411722156</v>
      </c>
    </row>
    <row r="38" spans="2:8">
      <c r="B38">
        <v>8.5000000000000006E-2</v>
      </c>
      <c r="C38">
        <f t="shared" si="0"/>
        <v>0.42741493194872665</v>
      </c>
    </row>
    <row r="39" spans="2:8">
      <c r="B39">
        <v>0.09</v>
      </c>
      <c r="C39">
        <f t="shared" si="0"/>
        <v>0.40656965974059917</v>
      </c>
    </row>
    <row r="40" spans="2:8">
      <c r="B40">
        <v>9.5000000000000001E-2</v>
      </c>
      <c r="C40">
        <f t="shared" si="0"/>
        <v>0.38674102345450123</v>
      </c>
    </row>
    <row r="41" spans="2:8">
      <c r="B41">
        <v>0.1</v>
      </c>
      <c r="C41">
        <f t="shared" si="0"/>
        <v>0.36787944117144233</v>
      </c>
    </row>
    <row r="42" spans="2:8">
      <c r="B42">
        <v>0.105</v>
      </c>
      <c r="C42">
        <f t="shared" si="0"/>
        <v>0.34993774911115533</v>
      </c>
    </row>
    <row r="43" spans="2:8">
      <c r="B43">
        <v>0.11</v>
      </c>
      <c r="C43">
        <f t="shared" si="0"/>
        <v>0.33287108369807955</v>
      </c>
    </row>
    <row r="44" spans="2:8">
      <c r="B44">
        <v>0.115</v>
      </c>
      <c r="C44">
        <f t="shared" si="0"/>
        <v>0.31663676937905316</v>
      </c>
    </row>
    <row r="45" spans="2:8">
      <c r="B45">
        <v>0.12</v>
      </c>
      <c r="C45">
        <f t="shared" si="0"/>
        <v>0.30119421191220214</v>
      </c>
    </row>
    <row r="46" spans="2:8">
      <c r="B46">
        <v>0.125</v>
      </c>
      <c r="C46">
        <f t="shared" si="0"/>
        <v>0.28650479686019009</v>
      </c>
      <c r="E46" t="s">
        <v>18</v>
      </c>
    </row>
    <row r="47" spans="2:8">
      <c r="B47">
        <v>0.13</v>
      </c>
      <c r="C47">
        <f>EXP(-$C$20*B47)</f>
        <v>0.27253179303401259</v>
      </c>
      <c r="E47" t="s">
        <v>19</v>
      </c>
      <c r="H47" t="s">
        <v>20</v>
      </c>
    </row>
    <row r="48" spans="2:8">
      <c r="B48">
        <v>0.13500000000000001</v>
      </c>
      <c r="C48">
        <f t="shared" si="0"/>
        <v>0.25924026064589151</v>
      </c>
    </row>
    <row r="49" spans="2:19">
      <c r="B49">
        <v>0.14000000000000001</v>
      </c>
      <c r="C49">
        <f t="shared" si="0"/>
        <v>0.24659696394160643</v>
      </c>
      <c r="E49" t="s">
        <v>22</v>
      </c>
      <c r="K49">
        <f>F13</f>
        <v>0.36787944117144233</v>
      </c>
    </row>
    <row r="50" spans="2:19">
      <c r="B50">
        <v>0.14499999999999999</v>
      </c>
      <c r="C50">
        <f t="shared" si="0"/>
        <v>0.23457028809379765</v>
      </c>
      <c r="E50" t="s">
        <v>23</v>
      </c>
      <c r="S50">
        <f>F8</f>
        <v>0.5272030186292973</v>
      </c>
    </row>
    <row r="51" spans="2:19">
      <c r="B51">
        <v>0.15</v>
      </c>
      <c r="C51">
        <f t="shared" si="0"/>
        <v>0.22313016014842982</v>
      </c>
    </row>
    <row r="52" spans="2:19">
      <c r="B52">
        <v>0.155</v>
      </c>
      <c r="C52">
        <f t="shared" si="0"/>
        <v>0.21224797382674304</v>
      </c>
    </row>
    <row r="53" spans="2:19">
      <c r="B53">
        <v>0.16</v>
      </c>
      <c r="C53">
        <f t="shared" si="0"/>
        <v>0.20189651799465538</v>
      </c>
    </row>
    <row r="54" spans="2:19">
      <c r="B54">
        <v>0.16500000000000001</v>
      </c>
      <c r="C54">
        <f t="shared" si="0"/>
        <v>0.19204990862075408</v>
      </c>
    </row>
    <row r="55" spans="2:19">
      <c r="B55">
        <v>0.17</v>
      </c>
      <c r="C55">
        <f t="shared" si="0"/>
        <v>0.18268352405273461</v>
      </c>
    </row>
    <row r="56" spans="2:19">
      <c r="B56">
        <v>0.17499999999999999</v>
      </c>
      <c r="C56">
        <f t="shared" si="0"/>
        <v>0.17377394345044514</v>
      </c>
    </row>
    <row r="57" spans="2:19">
      <c r="B57">
        <v>0.18</v>
      </c>
      <c r="C57">
        <f t="shared" si="0"/>
        <v>0.16529888822158656</v>
      </c>
    </row>
    <row r="58" spans="2:19">
      <c r="B58">
        <v>0.185</v>
      </c>
      <c r="C58">
        <f>EXP(-$C$20*B58)</f>
        <v>0.15723716631362761</v>
      </c>
    </row>
    <row r="59" spans="2:19">
      <c r="B59">
        <v>0.19</v>
      </c>
      <c r="C59">
        <f t="shared" si="0"/>
        <v>0.14956861922263506</v>
      </c>
    </row>
    <row r="60" spans="2:19">
      <c r="B60">
        <v>0.19500000000000001</v>
      </c>
      <c r="C60">
        <f t="shared" si="0"/>
        <v>0.14227407158651353</v>
      </c>
    </row>
    <row r="61" spans="2:19">
      <c r="B61">
        <v>0.2</v>
      </c>
      <c r="C61">
        <f t="shared" si="0"/>
        <v>0.1353352832366127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2019-11-18T21:14:00Z</dcterms:created>
  <dcterms:modified xsi:type="dcterms:W3CDTF">2019-11-18T21:52:42Z</dcterms:modified>
</cp:coreProperties>
</file>