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ho/"/>
    </mc:Choice>
  </mc:AlternateContent>
  <xr:revisionPtr revIDLastSave="0" documentId="13_ncr:1_{08B0D40A-4303-3A46-A0DF-A995FC311D74}" xr6:coauthVersionLast="46" xr6:coauthVersionMax="46" xr10:uidLastSave="{00000000-0000-0000-0000-000000000000}"/>
  <bookViews>
    <workbookView xWindow="18260" yWindow="2360" windowWidth="12360" windowHeight="15740" xr2:uid="{CAA7930D-A961-F24B-BCCE-583EFEA555D0}"/>
  </bookViews>
  <sheets>
    <sheet name="Sheet1" sheetId="1" r:id="rId1"/>
  </sheets>
  <definedNames>
    <definedName name="E">Sheet1!$D$7:$D$9</definedName>
    <definedName name="V">Sheet1!$E$28:$G$30</definedName>
    <definedName name="w">Sheet1!$E$3:$E$5</definedName>
    <definedName name="wprime">Sheet1!$G$13:$I$13</definedName>
    <definedName name="wpV">Sheet1!$G$39:$I$39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 a="1"/>
  <c r="D40" i="1" s="1"/>
  <c r="T35" i="1"/>
  <c r="L35" i="1"/>
  <c r="K35" i="1"/>
  <c r="J35" i="1"/>
  <c r="I35" i="1"/>
  <c r="H35" i="1"/>
  <c r="G35" i="1"/>
  <c r="F35" i="1"/>
  <c r="E35" i="1"/>
  <c r="D35" i="1"/>
  <c r="G39" i="1" a="1"/>
  <c r="G39" i="1" s="1"/>
  <c r="F30" i="1"/>
  <c r="E30" i="1"/>
  <c r="E29" i="1"/>
  <c r="G29" i="1"/>
  <c r="G28" i="1"/>
  <c r="F28" i="1"/>
  <c r="G30" i="1"/>
  <c r="F29" i="1"/>
  <c r="E28" i="1"/>
  <c r="F20" i="1"/>
  <c r="E20" i="1"/>
  <c r="D20" i="1"/>
  <c r="C17" i="1" a="1"/>
  <c r="C17" i="1" s="1"/>
  <c r="G13" i="1" a="1"/>
  <c r="G13" i="1" s="1"/>
  <c r="E11" i="1"/>
  <c r="I39" i="1" l="1"/>
  <c r="H39" i="1"/>
  <c r="H13" i="1"/>
  <c r="I13" i="1"/>
</calcChain>
</file>

<file path=xl/sharedStrings.xml><?xml version="1.0" encoding="utf-8"?>
<sst xmlns="http://schemas.openxmlformats.org/spreadsheetml/2006/main" count="24" uniqueCount="24">
  <si>
    <t>Spreadsheet accompanying the Introduction to Vectors and Matrices for Finance</t>
  </si>
  <si>
    <t>First we define the weight column vector w:</t>
  </si>
  <si>
    <t xml:space="preserve">  by entering the elements of the vector and then highlighting them, and typing w to the left of the formula bar.</t>
  </si>
  <si>
    <t>When we select the column vector we should see w in that location.</t>
  </si>
  <si>
    <t>And the expected return vector, E:</t>
  </si>
  <si>
    <t>W know the portfolio expected return is:</t>
  </si>
  <si>
    <t>We can use vector multiplication.  First we get the transpose of w:</t>
  </si>
  <si>
    <t xml:space="preserve">by first highlighting the cells it will occupy, then typing =transpose(w) and </t>
  </si>
  <si>
    <t xml:space="preserve">  then use &lt;CTRL&gt; &lt;SHIFT&gt; &lt;ENTER&gt; -- not &lt;ENTER&gt; as usual.</t>
  </si>
  <si>
    <t>We'll call this wprime.</t>
  </si>
  <si>
    <t>Next we compute w'E:</t>
  </si>
  <si>
    <t xml:space="preserve">   using Excel's MMULT function.</t>
  </si>
  <si>
    <t>Now the variances of the 3 stocks are</t>
  </si>
  <si>
    <t xml:space="preserve"> respectively.</t>
  </si>
  <si>
    <t>And the pairwise correlations are: 1 with 2:</t>
  </si>
  <si>
    <t>1 with 3:</t>
  </si>
  <si>
    <t>2 with 3:</t>
  </si>
  <si>
    <t>So we can construct V, the variance covariance matrix:</t>
  </si>
  <si>
    <t>So we can perform the double summation as a way to evaluate the quadratic equation for portfolio variance:</t>
  </si>
  <si>
    <t xml:space="preserve">  The double summation has these 9 terms.  Addimg them up gives the portfolio variance:</t>
  </si>
  <si>
    <t>Alternatively we can use the vector matrix representation.  First we compute w'V:</t>
  </si>
  <si>
    <t>Next we pre-multiply this (wpV) by w:</t>
  </si>
  <si>
    <t xml:space="preserve">  we'll call this wpV.</t>
  </si>
  <si>
    <t xml:space="preserve">  and we confirm that we get the same result using the double summation.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</si>
</sst>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E570-049C-1A4E-85AF-247E7B2C695B}">
  <dimension ref="A1:T40"/>
  <sheetViews>
    <sheetView tabSelected="1" workbookViewId="0">
      <selection activeCell="E41" sqref="E41"/>
    </sheetView>
  </sheetViews>
  <sheetFormatPr baseColWidth="10" defaultRowHeight="16"/>
  <sheetData>
    <row r="1" spans="1:11">
      <c r="A1" t="s">
        <v>0</v>
      </c>
    </row>
    <row r="3" spans="1:11">
      <c r="A3" t="s">
        <v>1</v>
      </c>
      <c r="E3">
        <v>0.3</v>
      </c>
      <c r="F3" t="s">
        <v>2</v>
      </c>
    </row>
    <row r="4" spans="1:11">
      <c r="E4">
        <v>0.4</v>
      </c>
    </row>
    <row r="5" spans="1:11">
      <c r="E5">
        <v>0.3</v>
      </c>
    </row>
    <row r="6" spans="1:11">
      <c r="F6" t="s">
        <v>3</v>
      </c>
    </row>
    <row r="7" spans="1:11">
      <c r="A7" t="s">
        <v>4</v>
      </c>
      <c r="D7">
        <v>0.01</v>
      </c>
    </row>
    <row r="8" spans="1:11">
      <c r="D8">
        <v>8.5000000000000006E-3</v>
      </c>
    </row>
    <row r="9" spans="1:11">
      <c r="D9">
        <v>7.0000000000000001E-3</v>
      </c>
    </row>
    <row r="11" spans="1:11">
      <c r="A11" t="s">
        <v>5</v>
      </c>
      <c r="E11">
        <f>D7*E3+D8*E4+D9*E5</f>
        <v>8.5000000000000006E-3</v>
      </c>
    </row>
    <row r="13" spans="1:11">
      <c r="A13" t="s">
        <v>6</v>
      </c>
      <c r="G13">
        <f t="array" ref="G13:I13">TRANSPOSE(w)</f>
        <v>0.3</v>
      </c>
      <c r="H13">
        <v>0.4</v>
      </c>
      <c r="I13">
        <v>0.3</v>
      </c>
      <c r="K13" t="s">
        <v>7</v>
      </c>
    </row>
    <row r="14" spans="1:11">
      <c r="K14" t="s">
        <v>8</v>
      </c>
    </row>
    <row r="15" spans="1:11">
      <c r="K15" t="s">
        <v>9</v>
      </c>
    </row>
    <row r="17" spans="1:7">
      <c r="A17" t="s">
        <v>10</v>
      </c>
      <c r="C17">
        <f t="array" ref="C17">MMULT(wprime,E)</f>
        <v>8.5000000000000006E-3</v>
      </c>
      <c r="D17" t="s">
        <v>11</v>
      </c>
    </row>
    <row r="20" spans="1:7">
      <c r="A20" t="s">
        <v>12</v>
      </c>
      <c r="D20">
        <f>0.04^2</f>
        <v>1.6000000000000001E-3</v>
      </c>
      <c r="E20">
        <f>0.3^2</f>
        <v>0.09</v>
      </c>
      <c r="F20">
        <f>0.22^2</f>
        <v>4.8399999999999999E-2</v>
      </c>
      <c r="G20" t="s">
        <v>13</v>
      </c>
    </row>
    <row r="21" spans="1:7">
      <c r="A21" t="s">
        <v>14</v>
      </c>
      <c r="E21">
        <v>0.1</v>
      </c>
    </row>
    <row r="22" spans="1:7">
      <c r="D22" t="s">
        <v>15</v>
      </c>
      <c r="E22">
        <v>0.6</v>
      </c>
    </row>
    <row r="23" spans="1:7">
      <c r="D23" t="s">
        <v>16</v>
      </c>
      <c r="E23">
        <v>0.2</v>
      </c>
    </row>
    <row r="27" spans="1:7">
      <c r="A27" t="s">
        <v>17</v>
      </c>
    </row>
    <row r="28" spans="1:7">
      <c r="E28">
        <f>D20</f>
        <v>1.6000000000000001E-3</v>
      </c>
      <c r="F28">
        <f>E21*SQRT(E28)*SQRT(F29)</f>
        <v>1.1999999999999999E-3</v>
      </c>
      <c r="G28">
        <f>E22*SQRT(E28)*SQRT(G30)</f>
        <v>5.28E-3</v>
      </c>
    </row>
    <row r="29" spans="1:7">
      <c r="E29">
        <f>F28</f>
        <v>1.1999999999999999E-3</v>
      </c>
      <c r="F29">
        <f>E20</f>
        <v>0.09</v>
      </c>
      <c r="G29">
        <f>E23*SQRT(F29)*SQRT(G30)</f>
        <v>1.32E-2</v>
      </c>
    </row>
    <row r="30" spans="1:7">
      <c r="E30">
        <f>G28</f>
        <v>5.28E-3</v>
      </c>
      <c r="F30">
        <f>G29</f>
        <v>1.32E-2</v>
      </c>
      <c r="G30">
        <f>F20</f>
        <v>4.8399999999999999E-2</v>
      </c>
    </row>
    <row r="34" spans="1:20">
      <c r="A34" t="s">
        <v>18</v>
      </c>
    </row>
    <row r="35" spans="1:20">
      <c r="D35">
        <f>E3^2*D20</f>
        <v>1.44E-4</v>
      </c>
      <c r="E35">
        <f>E3*E4*F28</f>
        <v>1.4399999999999998E-4</v>
      </c>
      <c r="F35">
        <f>E3*E5*G28</f>
        <v>4.752E-4</v>
      </c>
      <c r="G35">
        <f>E4*E3*E29</f>
        <v>1.4399999999999998E-4</v>
      </c>
      <c r="H35">
        <f>E4^2*F29</f>
        <v>1.4400000000000003E-2</v>
      </c>
      <c r="I35">
        <f>E4*E5*G29</f>
        <v>1.5839999999999999E-3</v>
      </c>
      <c r="J35">
        <f>E5*E3*E30</f>
        <v>4.752E-4</v>
      </c>
      <c r="K35">
        <f>E5*E4*F30</f>
        <v>1.5839999999999999E-3</v>
      </c>
      <c r="L35">
        <f>E5^2*G30</f>
        <v>4.3559999999999996E-3</v>
      </c>
      <c r="M35" t="s">
        <v>19</v>
      </c>
      <c r="T35">
        <f>SUM(D35:L35)</f>
        <v>2.3306399999999998E-2</v>
      </c>
    </row>
    <row r="38" spans="1:20">
      <c r="A38" t="s">
        <v>20</v>
      </c>
    </row>
    <row r="39" spans="1:20">
      <c r="G39">
        <f t="array" ref="G39:I39">MMULT(wprime,V)</f>
        <v>2.5439999999999998E-3</v>
      </c>
      <c r="H39">
        <v>4.0319999999999995E-2</v>
      </c>
      <c r="I39">
        <v>2.1384E-2</v>
      </c>
      <c r="J39" t="s">
        <v>22</v>
      </c>
    </row>
    <row r="40" spans="1:20">
      <c r="A40" t="s">
        <v>21</v>
      </c>
      <c r="D40">
        <f t="array" ref="D40">MMULT(wpV,w)</f>
        <v>2.3306399999999998E-2</v>
      </c>
      <c r="E4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E</vt:lpstr>
      <vt:lpstr>V</vt:lpstr>
      <vt:lpstr>w</vt:lpstr>
      <vt:lpstr>wprime</vt:lpstr>
      <vt:lpstr>wpV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2021-01-13T17:30:44Z</dcterms:created>
  <dcterms:modified xsi:type="dcterms:W3CDTF">2021-01-13T19:47:26Z</dcterms:modified>
</cp:coreProperties>
</file>