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40009_{7323A9C6-F0AA-194E-9CDD-769D31A66A48}" xr6:coauthVersionLast="46" xr6:coauthVersionMax="46" xr10:uidLastSave="{00000000-0000-0000-0000-000000000000}"/>
  <bookViews>
    <workbookView xWindow="3620" yWindow="2180" windowWidth="27640" windowHeight="16940"/>
  </bookViews>
  <sheets>
    <sheet name="AAPLforClass" sheetId="1" r:id="rId1"/>
  </sheets>
  <calcPr calcId="191029"/>
</workbook>
</file>

<file path=xl/calcChain.xml><?xml version="1.0" encoding="utf-8"?>
<calcChain xmlns="http://schemas.openxmlformats.org/spreadsheetml/2006/main">
  <c r="F375" i="1" l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374" i="1"/>
  <c r="E376" i="1"/>
  <c r="E377" i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375" i="1"/>
  <c r="E374" i="1"/>
  <c r="H373" i="1"/>
  <c r="I367" i="1"/>
  <c r="I36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" i="1"/>
  <c r="G36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" i="1"/>
  <c r="O361" i="1"/>
  <c r="E363" i="1" l="1"/>
  <c r="E364" i="1" s="1"/>
  <c r="E365" i="1" s="1"/>
</calcChain>
</file>

<file path=xl/sharedStrings.xml><?xml version="1.0" encoding="utf-8"?>
<sst xmlns="http://schemas.openxmlformats.org/spreadsheetml/2006/main" count="19" uniqueCount="19">
  <si>
    <t>date</t>
  </si>
  <si>
    <t>DIVAMT</t>
  </si>
  <si>
    <t>FACPR</t>
  </si>
  <si>
    <t>PRC</t>
  </si>
  <si>
    <t>vwretd</t>
  </si>
  <si>
    <t>SHROUT (in '000)</t>
  </si>
  <si>
    <t>Monthly log return</t>
  </si>
  <si>
    <t>Cumulative Return:</t>
  </si>
  <si>
    <t>Average (Mean) Return:</t>
  </si>
  <si>
    <t>~ Annualized:</t>
  </si>
  <si>
    <t>Difference from Mean</t>
  </si>
  <si>
    <t xml:space="preserve">Squared Difference </t>
  </si>
  <si>
    <t>from mean (distance)</t>
  </si>
  <si>
    <t xml:space="preserve"> is the monthly return variance</t>
  </si>
  <si>
    <t>-- i.e., the average distance from the mean</t>
  </si>
  <si>
    <t xml:space="preserve">  standard deviation of monthly returns.</t>
  </si>
  <si>
    <t>Assume that (log) returns are normally distributed.</t>
  </si>
  <si>
    <t>Draw cumulative distribution function of AAPL's monthly stock returns</t>
  </si>
  <si>
    <t>Grid: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</si>
</sst>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0" fontId="16" fillId="0" borderId="0" xfId="0" applyFont="1"/>
    <xf numFmtId="0" fontId="0" fillId="0" borderId="0" xfId="0" quotePrefix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distribution of AAPL</a:t>
            </a:r>
            <a:r>
              <a:rPr lang="en-US" baseline="0"/>
              <a:t> monthly stock returns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AAPLforClass!$E$374:$E$1547</c:f>
              <c:numCache>
                <c:formatCode>General</c:formatCode>
                <c:ptCount val="1174"/>
                <c:pt idx="0">
                  <c:v>-0.55000000000000004</c:v>
                </c:pt>
                <c:pt idx="1">
                  <c:v>-0.54880000000000007</c:v>
                </c:pt>
                <c:pt idx="2">
                  <c:v>-0.54760000000000009</c:v>
                </c:pt>
                <c:pt idx="3">
                  <c:v>-0.54640000000000011</c:v>
                </c:pt>
                <c:pt idx="4">
                  <c:v>-0.54520000000000013</c:v>
                </c:pt>
                <c:pt idx="5">
                  <c:v>-0.54400000000000015</c:v>
                </c:pt>
                <c:pt idx="6">
                  <c:v>-0.54280000000000017</c:v>
                </c:pt>
                <c:pt idx="7">
                  <c:v>-0.54160000000000019</c:v>
                </c:pt>
                <c:pt idx="8">
                  <c:v>-0.54040000000000021</c:v>
                </c:pt>
                <c:pt idx="9">
                  <c:v>-0.53920000000000023</c:v>
                </c:pt>
                <c:pt idx="10">
                  <c:v>-0.53800000000000026</c:v>
                </c:pt>
                <c:pt idx="11">
                  <c:v>-0.53680000000000028</c:v>
                </c:pt>
                <c:pt idx="12">
                  <c:v>-0.5356000000000003</c:v>
                </c:pt>
                <c:pt idx="13">
                  <c:v>-0.53440000000000032</c:v>
                </c:pt>
                <c:pt idx="14">
                  <c:v>-0.53320000000000034</c:v>
                </c:pt>
                <c:pt idx="15">
                  <c:v>-0.53200000000000036</c:v>
                </c:pt>
                <c:pt idx="16">
                  <c:v>-0.53080000000000038</c:v>
                </c:pt>
                <c:pt idx="17">
                  <c:v>-0.5296000000000004</c:v>
                </c:pt>
                <c:pt idx="18">
                  <c:v>-0.52840000000000042</c:v>
                </c:pt>
                <c:pt idx="19">
                  <c:v>-0.52720000000000045</c:v>
                </c:pt>
                <c:pt idx="20">
                  <c:v>-0.52600000000000047</c:v>
                </c:pt>
                <c:pt idx="21">
                  <c:v>-0.52480000000000049</c:v>
                </c:pt>
                <c:pt idx="22">
                  <c:v>-0.52360000000000051</c:v>
                </c:pt>
                <c:pt idx="23">
                  <c:v>-0.52240000000000053</c:v>
                </c:pt>
                <c:pt idx="24">
                  <c:v>-0.52120000000000055</c:v>
                </c:pt>
                <c:pt idx="25">
                  <c:v>-0.52000000000000057</c:v>
                </c:pt>
                <c:pt idx="26">
                  <c:v>-0.51880000000000059</c:v>
                </c:pt>
                <c:pt idx="27">
                  <c:v>-0.51760000000000062</c:v>
                </c:pt>
                <c:pt idx="28">
                  <c:v>-0.51640000000000064</c:v>
                </c:pt>
                <c:pt idx="29">
                  <c:v>-0.51520000000000066</c:v>
                </c:pt>
                <c:pt idx="30">
                  <c:v>-0.51400000000000068</c:v>
                </c:pt>
                <c:pt idx="31">
                  <c:v>-0.5128000000000007</c:v>
                </c:pt>
                <c:pt idx="32">
                  <c:v>-0.51160000000000072</c:v>
                </c:pt>
                <c:pt idx="33">
                  <c:v>-0.51040000000000074</c:v>
                </c:pt>
                <c:pt idx="34">
                  <c:v>-0.50920000000000076</c:v>
                </c:pt>
                <c:pt idx="35">
                  <c:v>-0.50800000000000078</c:v>
                </c:pt>
                <c:pt idx="36">
                  <c:v>-0.50680000000000081</c:v>
                </c:pt>
                <c:pt idx="37">
                  <c:v>-0.50560000000000083</c:v>
                </c:pt>
                <c:pt idx="38">
                  <c:v>-0.50440000000000085</c:v>
                </c:pt>
                <c:pt idx="39">
                  <c:v>-0.50320000000000087</c:v>
                </c:pt>
                <c:pt idx="40">
                  <c:v>-0.50200000000000089</c:v>
                </c:pt>
                <c:pt idx="41">
                  <c:v>-0.50080000000000091</c:v>
                </c:pt>
                <c:pt idx="42">
                  <c:v>-0.49960000000000093</c:v>
                </c:pt>
                <c:pt idx="43">
                  <c:v>-0.49840000000000095</c:v>
                </c:pt>
                <c:pt idx="44">
                  <c:v>-0.49720000000000097</c:v>
                </c:pt>
                <c:pt idx="45">
                  <c:v>-0.496000000000001</c:v>
                </c:pt>
                <c:pt idx="46">
                  <c:v>-0.49480000000000102</c:v>
                </c:pt>
                <c:pt idx="47">
                  <c:v>-0.49360000000000104</c:v>
                </c:pt>
                <c:pt idx="48">
                  <c:v>-0.49240000000000106</c:v>
                </c:pt>
                <c:pt idx="49">
                  <c:v>-0.49120000000000108</c:v>
                </c:pt>
                <c:pt idx="50">
                  <c:v>-0.4900000000000011</c:v>
                </c:pt>
                <c:pt idx="51">
                  <c:v>-0.48880000000000112</c:v>
                </c:pt>
                <c:pt idx="52">
                  <c:v>-0.48760000000000114</c:v>
                </c:pt>
                <c:pt idx="53">
                  <c:v>-0.48640000000000116</c:v>
                </c:pt>
                <c:pt idx="54">
                  <c:v>-0.48520000000000119</c:v>
                </c:pt>
                <c:pt idx="55">
                  <c:v>-0.48400000000000121</c:v>
                </c:pt>
                <c:pt idx="56">
                  <c:v>-0.48280000000000123</c:v>
                </c:pt>
                <c:pt idx="57">
                  <c:v>-0.48160000000000125</c:v>
                </c:pt>
                <c:pt idx="58">
                  <c:v>-0.48040000000000127</c:v>
                </c:pt>
                <c:pt idx="59">
                  <c:v>-0.47920000000000129</c:v>
                </c:pt>
                <c:pt idx="60">
                  <c:v>-0.47800000000000131</c:v>
                </c:pt>
                <c:pt idx="61">
                  <c:v>-0.47680000000000133</c:v>
                </c:pt>
                <c:pt idx="62">
                  <c:v>-0.47560000000000136</c:v>
                </c:pt>
                <c:pt idx="63">
                  <c:v>-0.47440000000000138</c:v>
                </c:pt>
                <c:pt idx="64">
                  <c:v>-0.4732000000000014</c:v>
                </c:pt>
                <c:pt idx="65">
                  <c:v>-0.47200000000000142</c:v>
                </c:pt>
                <c:pt idx="66">
                  <c:v>-0.47080000000000144</c:v>
                </c:pt>
                <c:pt idx="67">
                  <c:v>-0.46960000000000146</c:v>
                </c:pt>
                <c:pt idx="68">
                  <c:v>-0.46840000000000148</c:v>
                </c:pt>
                <c:pt idx="69">
                  <c:v>-0.4672000000000015</c:v>
                </c:pt>
                <c:pt idx="70">
                  <c:v>-0.46600000000000152</c:v>
                </c:pt>
                <c:pt idx="71">
                  <c:v>-0.46480000000000155</c:v>
                </c:pt>
                <c:pt idx="72">
                  <c:v>-0.46360000000000157</c:v>
                </c:pt>
                <c:pt idx="73">
                  <c:v>-0.46240000000000159</c:v>
                </c:pt>
                <c:pt idx="74">
                  <c:v>-0.46120000000000161</c:v>
                </c:pt>
                <c:pt idx="75">
                  <c:v>-0.46000000000000163</c:v>
                </c:pt>
                <c:pt idx="76">
                  <c:v>-0.45880000000000165</c:v>
                </c:pt>
                <c:pt idx="77">
                  <c:v>-0.45760000000000167</c:v>
                </c:pt>
                <c:pt idx="78">
                  <c:v>-0.45640000000000169</c:v>
                </c:pt>
                <c:pt idx="79">
                  <c:v>-0.45520000000000171</c:v>
                </c:pt>
                <c:pt idx="80">
                  <c:v>-0.45400000000000174</c:v>
                </c:pt>
                <c:pt idx="81">
                  <c:v>-0.45280000000000176</c:v>
                </c:pt>
                <c:pt idx="82">
                  <c:v>-0.45160000000000178</c:v>
                </c:pt>
                <c:pt idx="83">
                  <c:v>-0.4504000000000018</c:v>
                </c:pt>
                <c:pt idx="84">
                  <c:v>-0.44920000000000182</c:v>
                </c:pt>
                <c:pt idx="85">
                  <c:v>-0.44800000000000184</c:v>
                </c:pt>
                <c:pt idx="86">
                  <c:v>-0.44680000000000186</c:v>
                </c:pt>
                <c:pt idx="87">
                  <c:v>-0.44560000000000188</c:v>
                </c:pt>
                <c:pt idx="88">
                  <c:v>-0.4444000000000019</c:v>
                </c:pt>
                <c:pt idx="89">
                  <c:v>-0.44320000000000193</c:v>
                </c:pt>
                <c:pt idx="90">
                  <c:v>-0.44200000000000195</c:v>
                </c:pt>
                <c:pt idx="91">
                  <c:v>-0.44080000000000197</c:v>
                </c:pt>
                <c:pt idx="92">
                  <c:v>-0.43960000000000199</c:v>
                </c:pt>
                <c:pt idx="93">
                  <c:v>-0.43840000000000201</c:v>
                </c:pt>
                <c:pt idx="94">
                  <c:v>-0.43720000000000203</c:v>
                </c:pt>
                <c:pt idx="95">
                  <c:v>-0.43600000000000205</c:v>
                </c:pt>
                <c:pt idx="96">
                  <c:v>-0.43480000000000207</c:v>
                </c:pt>
                <c:pt idx="97">
                  <c:v>-0.43360000000000209</c:v>
                </c:pt>
                <c:pt idx="98">
                  <c:v>-0.43240000000000212</c:v>
                </c:pt>
                <c:pt idx="99">
                  <c:v>-0.43120000000000214</c:v>
                </c:pt>
                <c:pt idx="100">
                  <c:v>-0.43000000000000216</c:v>
                </c:pt>
                <c:pt idx="101">
                  <c:v>-0.42880000000000218</c:v>
                </c:pt>
                <c:pt idx="102">
                  <c:v>-0.4276000000000022</c:v>
                </c:pt>
                <c:pt idx="103">
                  <c:v>-0.42640000000000222</c:v>
                </c:pt>
                <c:pt idx="104">
                  <c:v>-0.42520000000000224</c:v>
                </c:pt>
                <c:pt idx="105">
                  <c:v>-0.42400000000000226</c:v>
                </c:pt>
                <c:pt idx="106">
                  <c:v>-0.42280000000000229</c:v>
                </c:pt>
                <c:pt idx="107">
                  <c:v>-0.42160000000000231</c:v>
                </c:pt>
                <c:pt idx="108">
                  <c:v>-0.42040000000000233</c:v>
                </c:pt>
                <c:pt idx="109">
                  <c:v>-0.41920000000000235</c:v>
                </c:pt>
                <c:pt idx="110">
                  <c:v>-0.41800000000000237</c:v>
                </c:pt>
                <c:pt idx="111">
                  <c:v>-0.41680000000000239</c:v>
                </c:pt>
                <c:pt idx="112">
                  <c:v>-0.41560000000000241</c:v>
                </c:pt>
                <c:pt idx="113">
                  <c:v>-0.41440000000000243</c:v>
                </c:pt>
                <c:pt idx="114">
                  <c:v>-0.41320000000000245</c:v>
                </c:pt>
                <c:pt idx="115">
                  <c:v>-0.41200000000000248</c:v>
                </c:pt>
                <c:pt idx="116">
                  <c:v>-0.4108000000000025</c:v>
                </c:pt>
                <c:pt idx="117">
                  <c:v>-0.40960000000000252</c:v>
                </c:pt>
                <c:pt idx="118">
                  <c:v>-0.40840000000000254</c:v>
                </c:pt>
                <c:pt idx="119">
                  <c:v>-0.40720000000000256</c:v>
                </c:pt>
                <c:pt idx="120">
                  <c:v>-0.40600000000000258</c:v>
                </c:pt>
                <c:pt idx="121">
                  <c:v>-0.4048000000000026</c:v>
                </c:pt>
                <c:pt idx="122">
                  <c:v>-0.40360000000000262</c:v>
                </c:pt>
                <c:pt idx="123">
                  <c:v>-0.40240000000000264</c:v>
                </c:pt>
                <c:pt idx="124">
                  <c:v>-0.40120000000000267</c:v>
                </c:pt>
                <c:pt idx="125">
                  <c:v>-0.40000000000000269</c:v>
                </c:pt>
                <c:pt idx="126">
                  <c:v>-0.39880000000000271</c:v>
                </c:pt>
                <c:pt idx="127">
                  <c:v>-0.39760000000000273</c:v>
                </c:pt>
                <c:pt idx="128">
                  <c:v>-0.39640000000000275</c:v>
                </c:pt>
                <c:pt idx="129">
                  <c:v>-0.39520000000000277</c:v>
                </c:pt>
                <c:pt idx="130">
                  <c:v>-0.39400000000000279</c:v>
                </c:pt>
                <c:pt idx="131">
                  <c:v>-0.39280000000000281</c:v>
                </c:pt>
                <c:pt idx="132">
                  <c:v>-0.39160000000000283</c:v>
                </c:pt>
                <c:pt idx="133">
                  <c:v>-0.39040000000000286</c:v>
                </c:pt>
                <c:pt idx="134">
                  <c:v>-0.38920000000000288</c:v>
                </c:pt>
                <c:pt idx="135">
                  <c:v>-0.3880000000000029</c:v>
                </c:pt>
                <c:pt idx="136">
                  <c:v>-0.38680000000000292</c:v>
                </c:pt>
                <c:pt idx="137">
                  <c:v>-0.38560000000000294</c:v>
                </c:pt>
                <c:pt idx="138">
                  <c:v>-0.38440000000000296</c:v>
                </c:pt>
                <c:pt idx="139">
                  <c:v>-0.38320000000000298</c:v>
                </c:pt>
                <c:pt idx="140">
                  <c:v>-0.382000000000003</c:v>
                </c:pt>
                <c:pt idx="141">
                  <c:v>-0.38080000000000302</c:v>
                </c:pt>
                <c:pt idx="142">
                  <c:v>-0.37960000000000305</c:v>
                </c:pt>
                <c:pt idx="143">
                  <c:v>-0.37840000000000307</c:v>
                </c:pt>
                <c:pt idx="144">
                  <c:v>-0.37720000000000309</c:v>
                </c:pt>
                <c:pt idx="145">
                  <c:v>-0.37600000000000311</c:v>
                </c:pt>
                <c:pt idx="146">
                  <c:v>-0.37480000000000313</c:v>
                </c:pt>
                <c:pt idx="147">
                  <c:v>-0.37360000000000315</c:v>
                </c:pt>
                <c:pt idx="148">
                  <c:v>-0.37240000000000317</c:v>
                </c:pt>
                <c:pt idx="149">
                  <c:v>-0.37120000000000319</c:v>
                </c:pt>
                <c:pt idx="150">
                  <c:v>-0.37000000000000322</c:v>
                </c:pt>
                <c:pt idx="151">
                  <c:v>-0.36880000000000324</c:v>
                </c:pt>
                <c:pt idx="152">
                  <c:v>-0.36760000000000326</c:v>
                </c:pt>
                <c:pt idx="153">
                  <c:v>-0.36640000000000328</c:v>
                </c:pt>
                <c:pt idx="154">
                  <c:v>-0.3652000000000033</c:v>
                </c:pt>
                <c:pt idx="155">
                  <c:v>-0.36400000000000332</c:v>
                </c:pt>
                <c:pt idx="156">
                  <c:v>-0.36280000000000334</c:v>
                </c:pt>
                <c:pt idx="157">
                  <c:v>-0.36160000000000336</c:v>
                </c:pt>
                <c:pt idx="158">
                  <c:v>-0.36040000000000338</c:v>
                </c:pt>
                <c:pt idx="159">
                  <c:v>-0.35920000000000341</c:v>
                </c:pt>
                <c:pt idx="160">
                  <c:v>-0.35800000000000343</c:v>
                </c:pt>
                <c:pt idx="161">
                  <c:v>-0.35680000000000345</c:v>
                </c:pt>
                <c:pt idx="162">
                  <c:v>-0.35560000000000347</c:v>
                </c:pt>
                <c:pt idx="163">
                  <c:v>-0.35440000000000349</c:v>
                </c:pt>
                <c:pt idx="164">
                  <c:v>-0.35320000000000351</c:v>
                </c:pt>
                <c:pt idx="165">
                  <c:v>-0.35200000000000353</c:v>
                </c:pt>
                <c:pt idx="166">
                  <c:v>-0.35080000000000355</c:v>
                </c:pt>
                <c:pt idx="167">
                  <c:v>-0.34960000000000357</c:v>
                </c:pt>
                <c:pt idx="168">
                  <c:v>-0.3484000000000036</c:v>
                </c:pt>
                <c:pt idx="169">
                  <c:v>-0.34720000000000362</c:v>
                </c:pt>
                <c:pt idx="170">
                  <c:v>-0.34600000000000364</c:v>
                </c:pt>
                <c:pt idx="171">
                  <c:v>-0.34480000000000366</c:v>
                </c:pt>
                <c:pt idx="172">
                  <c:v>-0.34360000000000368</c:v>
                </c:pt>
                <c:pt idx="173">
                  <c:v>-0.3424000000000037</c:v>
                </c:pt>
                <c:pt idx="174">
                  <c:v>-0.34120000000000372</c:v>
                </c:pt>
                <c:pt idx="175">
                  <c:v>-0.34000000000000374</c:v>
                </c:pt>
                <c:pt idx="176">
                  <c:v>-0.33880000000000376</c:v>
                </c:pt>
                <c:pt idx="177">
                  <c:v>-0.33760000000000379</c:v>
                </c:pt>
                <c:pt idx="178">
                  <c:v>-0.33640000000000381</c:v>
                </c:pt>
                <c:pt idx="179">
                  <c:v>-0.33520000000000383</c:v>
                </c:pt>
                <c:pt idx="180">
                  <c:v>-0.33400000000000385</c:v>
                </c:pt>
                <c:pt idx="181">
                  <c:v>-0.33280000000000387</c:v>
                </c:pt>
                <c:pt idx="182">
                  <c:v>-0.33160000000000389</c:v>
                </c:pt>
                <c:pt idx="183">
                  <c:v>-0.33040000000000391</c:v>
                </c:pt>
                <c:pt idx="184">
                  <c:v>-0.32920000000000393</c:v>
                </c:pt>
                <c:pt idx="185">
                  <c:v>-0.32800000000000396</c:v>
                </c:pt>
                <c:pt idx="186">
                  <c:v>-0.32680000000000398</c:v>
                </c:pt>
                <c:pt idx="187">
                  <c:v>-0.325600000000004</c:v>
                </c:pt>
                <c:pt idx="188">
                  <c:v>-0.32440000000000402</c:v>
                </c:pt>
                <c:pt idx="189">
                  <c:v>-0.32320000000000404</c:v>
                </c:pt>
                <c:pt idx="190">
                  <c:v>-0.32200000000000406</c:v>
                </c:pt>
                <c:pt idx="191">
                  <c:v>-0.32080000000000408</c:v>
                </c:pt>
                <c:pt idx="192">
                  <c:v>-0.3196000000000041</c:v>
                </c:pt>
                <c:pt idx="193">
                  <c:v>-0.31840000000000412</c:v>
                </c:pt>
                <c:pt idx="194">
                  <c:v>-0.31720000000000415</c:v>
                </c:pt>
                <c:pt idx="195">
                  <c:v>-0.31600000000000417</c:v>
                </c:pt>
                <c:pt idx="196">
                  <c:v>-0.31480000000000419</c:v>
                </c:pt>
                <c:pt idx="197">
                  <c:v>-0.31360000000000421</c:v>
                </c:pt>
                <c:pt idx="198">
                  <c:v>-0.31240000000000423</c:v>
                </c:pt>
                <c:pt idx="199">
                  <c:v>-0.31120000000000425</c:v>
                </c:pt>
                <c:pt idx="200">
                  <c:v>-0.31000000000000427</c:v>
                </c:pt>
                <c:pt idx="201">
                  <c:v>-0.30880000000000429</c:v>
                </c:pt>
                <c:pt idx="202">
                  <c:v>-0.30760000000000431</c:v>
                </c:pt>
                <c:pt idx="203">
                  <c:v>-0.30640000000000434</c:v>
                </c:pt>
                <c:pt idx="204">
                  <c:v>-0.30520000000000436</c:v>
                </c:pt>
                <c:pt idx="205">
                  <c:v>-0.30400000000000438</c:v>
                </c:pt>
                <c:pt idx="206">
                  <c:v>-0.3028000000000044</c:v>
                </c:pt>
                <c:pt idx="207">
                  <c:v>-0.30160000000000442</c:v>
                </c:pt>
                <c:pt idx="208">
                  <c:v>-0.30040000000000444</c:v>
                </c:pt>
                <c:pt idx="209">
                  <c:v>-0.29920000000000446</c:v>
                </c:pt>
                <c:pt idx="210">
                  <c:v>-0.29800000000000448</c:v>
                </c:pt>
                <c:pt idx="211">
                  <c:v>-0.2968000000000045</c:v>
                </c:pt>
                <c:pt idx="212">
                  <c:v>-0.29560000000000453</c:v>
                </c:pt>
                <c:pt idx="213">
                  <c:v>-0.29440000000000455</c:v>
                </c:pt>
                <c:pt idx="214">
                  <c:v>-0.29320000000000457</c:v>
                </c:pt>
                <c:pt idx="215">
                  <c:v>-0.29200000000000459</c:v>
                </c:pt>
                <c:pt idx="216">
                  <c:v>-0.29080000000000461</c:v>
                </c:pt>
                <c:pt idx="217">
                  <c:v>-0.28960000000000463</c:v>
                </c:pt>
                <c:pt idx="218">
                  <c:v>-0.28840000000000465</c:v>
                </c:pt>
                <c:pt idx="219">
                  <c:v>-0.28720000000000467</c:v>
                </c:pt>
                <c:pt idx="220">
                  <c:v>-0.28600000000000469</c:v>
                </c:pt>
                <c:pt idx="221">
                  <c:v>-0.28480000000000472</c:v>
                </c:pt>
                <c:pt idx="222">
                  <c:v>-0.28360000000000474</c:v>
                </c:pt>
                <c:pt idx="223">
                  <c:v>-0.28240000000000476</c:v>
                </c:pt>
                <c:pt idx="224">
                  <c:v>-0.28120000000000478</c:v>
                </c:pt>
                <c:pt idx="225">
                  <c:v>-0.2800000000000048</c:v>
                </c:pt>
                <c:pt idx="226">
                  <c:v>-0.27880000000000482</c:v>
                </c:pt>
                <c:pt idx="227">
                  <c:v>-0.27760000000000484</c:v>
                </c:pt>
                <c:pt idx="228">
                  <c:v>-0.27640000000000486</c:v>
                </c:pt>
                <c:pt idx="229">
                  <c:v>-0.27520000000000489</c:v>
                </c:pt>
                <c:pt idx="230">
                  <c:v>-0.27400000000000491</c:v>
                </c:pt>
                <c:pt idx="231">
                  <c:v>-0.27280000000000493</c:v>
                </c:pt>
                <c:pt idx="232">
                  <c:v>-0.27160000000000495</c:v>
                </c:pt>
                <c:pt idx="233">
                  <c:v>-0.27040000000000497</c:v>
                </c:pt>
                <c:pt idx="234">
                  <c:v>-0.26920000000000499</c:v>
                </c:pt>
                <c:pt idx="235">
                  <c:v>-0.26800000000000501</c:v>
                </c:pt>
                <c:pt idx="236">
                  <c:v>-0.26680000000000503</c:v>
                </c:pt>
                <c:pt idx="237">
                  <c:v>-0.26560000000000505</c:v>
                </c:pt>
                <c:pt idx="238">
                  <c:v>-0.26440000000000508</c:v>
                </c:pt>
                <c:pt idx="239">
                  <c:v>-0.2632000000000051</c:v>
                </c:pt>
                <c:pt idx="240">
                  <c:v>-0.26200000000000512</c:v>
                </c:pt>
                <c:pt idx="241">
                  <c:v>-0.26080000000000514</c:v>
                </c:pt>
                <c:pt idx="242">
                  <c:v>-0.25960000000000516</c:v>
                </c:pt>
                <c:pt idx="243">
                  <c:v>-0.25840000000000518</c:v>
                </c:pt>
                <c:pt idx="244">
                  <c:v>-0.2572000000000052</c:v>
                </c:pt>
                <c:pt idx="245">
                  <c:v>-0.25600000000000522</c:v>
                </c:pt>
                <c:pt idx="246">
                  <c:v>-0.25480000000000524</c:v>
                </c:pt>
                <c:pt idx="247">
                  <c:v>-0.25360000000000527</c:v>
                </c:pt>
                <c:pt idx="248">
                  <c:v>-0.25240000000000529</c:v>
                </c:pt>
                <c:pt idx="249">
                  <c:v>-0.25120000000000531</c:v>
                </c:pt>
                <c:pt idx="250">
                  <c:v>-0.25000000000000533</c:v>
                </c:pt>
                <c:pt idx="251">
                  <c:v>-0.24880000000000532</c:v>
                </c:pt>
                <c:pt idx="252">
                  <c:v>-0.24760000000000532</c:v>
                </c:pt>
                <c:pt idx="253">
                  <c:v>-0.24640000000000531</c:v>
                </c:pt>
                <c:pt idx="254">
                  <c:v>-0.2452000000000053</c:v>
                </c:pt>
                <c:pt idx="255">
                  <c:v>-0.2440000000000053</c:v>
                </c:pt>
                <c:pt idx="256">
                  <c:v>-0.24280000000000529</c:v>
                </c:pt>
                <c:pt idx="257">
                  <c:v>-0.24160000000000528</c:v>
                </c:pt>
                <c:pt idx="258">
                  <c:v>-0.24040000000000528</c:v>
                </c:pt>
                <c:pt idx="259">
                  <c:v>-0.23920000000000527</c:v>
                </c:pt>
                <c:pt idx="260">
                  <c:v>-0.23800000000000526</c:v>
                </c:pt>
                <c:pt idx="261">
                  <c:v>-0.23680000000000526</c:v>
                </c:pt>
                <c:pt idx="262">
                  <c:v>-0.23560000000000525</c:v>
                </c:pt>
                <c:pt idx="263">
                  <c:v>-0.23440000000000524</c:v>
                </c:pt>
                <c:pt idx="264">
                  <c:v>-0.23320000000000524</c:v>
                </c:pt>
                <c:pt idx="265">
                  <c:v>-0.23200000000000523</c:v>
                </c:pt>
                <c:pt idx="266">
                  <c:v>-0.23080000000000522</c:v>
                </c:pt>
                <c:pt idx="267">
                  <c:v>-0.22960000000000522</c:v>
                </c:pt>
                <c:pt idx="268">
                  <c:v>-0.22840000000000521</c:v>
                </c:pt>
                <c:pt idx="269">
                  <c:v>-0.2272000000000052</c:v>
                </c:pt>
                <c:pt idx="270">
                  <c:v>-0.2260000000000052</c:v>
                </c:pt>
                <c:pt idx="271">
                  <c:v>-0.22480000000000519</c:v>
                </c:pt>
                <c:pt idx="272">
                  <c:v>-0.22360000000000518</c:v>
                </c:pt>
                <c:pt idx="273">
                  <c:v>-0.22240000000000518</c:v>
                </c:pt>
                <c:pt idx="274">
                  <c:v>-0.22120000000000517</c:v>
                </c:pt>
                <c:pt idx="275">
                  <c:v>-0.22000000000000516</c:v>
                </c:pt>
                <c:pt idx="276">
                  <c:v>-0.21880000000000516</c:v>
                </c:pt>
                <c:pt idx="277">
                  <c:v>-0.21760000000000515</c:v>
                </c:pt>
                <c:pt idx="278">
                  <c:v>-0.21640000000000514</c:v>
                </c:pt>
                <c:pt idx="279">
                  <c:v>-0.21520000000000514</c:v>
                </c:pt>
                <c:pt idx="280">
                  <c:v>-0.21400000000000513</c:v>
                </c:pt>
                <c:pt idx="281">
                  <c:v>-0.21280000000000512</c:v>
                </c:pt>
                <c:pt idx="282">
                  <c:v>-0.21160000000000512</c:v>
                </c:pt>
                <c:pt idx="283">
                  <c:v>-0.21040000000000511</c:v>
                </c:pt>
                <c:pt idx="284">
                  <c:v>-0.2092000000000051</c:v>
                </c:pt>
                <c:pt idx="285">
                  <c:v>-0.2080000000000051</c:v>
                </c:pt>
                <c:pt idx="286">
                  <c:v>-0.20680000000000509</c:v>
                </c:pt>
                <c:pt idx="287">
                  <c:v>-0.20560000000000508</c:v>
                </c:pt>
                <c:pt idx="288">
                  <c:v>-0.20440000000000508</c:v>
                </c:pt>
                <c:pt idx="289">
                  <c:v>-0.20320000000000507</c:v>
                </c:pt>
                <c:pt idx="290">
                  <c:v>-0.20200000000000506</c:v>
                </c:pt>
                <c:pt idx="291">
                  <c:v>-0.20080000000000506</c:v>
                </c:pt>
                <c:pt idx="292">
                  <c:v>-0.19960000000000505</c:v>
                </c:pt>
                <c:pt idx="293">
                  <c:v>-0.19840000000000504</c:v>
                </c:pt>
                <c:pt idx="294">
                  <c:v>-0.19720000000000504</c:v>
                </c:pt>
                <c:pt idx="295">
                  <c:v>-0.19600000000000503</c:v>
                </c:pt>
                <c:pt idx="296">
                  <c:v>-0.19480000000000502</c:v>
                </c:pt>
                <c:pt idx="297">
                  <c:v>-0.19360000000000502</c:v>
                </c:pt>
                <c:pt idx="298">
                  <c:v>-0.19240000000000501</c:v>
                </c:pt>
                <c:pt idx="299">
                  <c:v>-0.191200000000005</c:v>
                </c:pt>
                <c:pt idx="300">
                  <c:v>-0.190000000000005</c:v>
                </c:pt>
                <c:pt idx="301">
                  <c:v>-0.18880000000000499</c:v>
                </c:pt>
                <c:pt idx="302">
                  <c:v>-0.18760000000000498</c:v>
                </c:pt>
                <c:pt idx="303">
                  <c:v>-0.18640000000000498</c:v>
                </c:pt>
                <c:pt idx="304">
                  <c:v>-0.18520000000000497</c:v>
                </c:pt>
                <c:pt idx="305">
                  <c:v>-0.18400000000000497</c:v>
                </c:pt>
                <c:pt idx="306">
                  <c:v>-0.18280000000000496</c:v>
                </c:pt>
                <c:pt idx="307">
                  <c:v>-0.18160000000000495</c:v>
                </c:pt>
                <c:pt idx="308">
                  <c:v>-0.18040000000000495</c:v>
                </c:pt>
                <c:pt idx="309">
                  <c:v>-0.17920000000000494</c:v>
                </c:pt>
                <c:pt idx="310">
                  <c:v>-0.17800000000000493</c:v>
                </c:pt>
                <c:pt idx="311">
                  <c:v>-0.17680000000000493</c:v>
                </c:pt>
                <c:pt idx="312">
                  <c:v>-0.17560000000000492</c:v>
                </c:pt>
                <c:pt idx="313">
                  <c:v>-0.17440000000000491</c:v>
                </c:pt>
                <c:pt idx="314">
                  <c:v>-0.17320000000000491</c:v>
                </c:pt>
                <c:pt idx="315">
                  <c:v>-0.1720000000000049</c:v>
                </c:pt>
                <c:pt idx="316">
                  <c:v>-0.17080000000000489</c:v>
                </c:pt>
                <c:pt idx="317">
                  <c:v>-0.16960000000000489</c:v>
                </c:pt>
                <c:pt idx="318">
                  <c:v>-0.16840000000000488</c:v>
                </c:pt>
                <c:pt idx="319">
                  <c:v>-0.16720000000000487</c:v>
                </c:pt>
                <c:pt idx="320">
                  <c:v>-0.16600000000000487</c:v>
                </c:pt>
                <c:pt idx="321">
                  <c:v>-0.16480000000000486</c:v>
                </c:pt>
                <c:pt idx="322">
                  <c:v>-0.16360000000000485</c:v>
                </c:pt>
                <c:pt idx="323">
                  <c:v>-0.16240000000000485</c:v>
                </c:pt>
                <c:pt idx="324">
                  <c:v>-0.16120000000000484</c:v>
                </c:pt>
                <c:pt idx="325">
                  <c:v>-0.16000000000000483</c:v>
                </c:pt>
                <c:pt idx="326">
                  <c:v>-0.15880000000000483</c:v>
                </c:pt>
                <c:pt idx="327">
                  <c:v>-0.15760000000000482</c:v>
                </c:pt>
                <c:pt idx="328">
                  <c:v>-0.15640000000000481</c:v>
                </c:pt>
                <c:pt idx="329">
                  <c:v>-0.15520000000000481</c:v>
                </c:pt>
                <c:pt idx="330">
                  <c:v>-0.1540000000000048</c:v>
                </c:pt>
                <c:pt idx="331">
                  <c:v>-0.15280000000000479</c:v>
                </c:pt>
                <c:pt idx="332">
                  <c:v>-0.15160000000000479</c:v>
                </c:pt>
                <c:pt idx="333">
                  <c:v>-0.15040000000000478</c:v>
                </c:pt>
                <c:pt idx="334">
                  <c:v>-0.14920000000000477</c:v>
                </c:pt>
                <c:pt idx="335">
                  <c:v>-0.14800000000000477</c:v>
                </c:pt>
                <c:pt idx="336">
                  <c:v>-0.14680000000000476</c:v>
                </c:pt>
                <c:pt idx="337">
                  <c:v>-0.14560000000000475</c:v>
                </c:pt>
                <c:pt idx="338">
                  <c:v>-0.14440000000000475</c:v>
                </c:pt>
                <c:pt idx="339">
                  <c:v>-0.14320000000000474</c:v>
                </c:pt>
                <c:pt idx="340">
                  <c:v>-0.14200000000000473</c:v>
                </c:pt>
                <c:pt idx="341">
                  <c:v>-0.14080000000000473</c:v>
                </c:pt>
                <c:pt idx="342">
                  <c:v>-0.13960000000000472</c:v>
                </c:pt>
                <c:pt idx="343">
                  <c:v>-0.13840000000000471</c:v>
                </c:pt>
                <c:pt idx="344">
                  <c:v>-0.13720000000000471</c:v>
                </c:pt>
                <c:pt idx="345">
                  <c:v>-0.1360000000000047</c:v>
                </c:pt>
                <c:pt idx="346">
                  <c:v>-0.13480000000000469</c:v>
                </c:pt>
                <c:pt idx="347">
                  <c:v>-0.13360000000000469</c:v>
                </c:pt>
                <c:pt idx="348">
                  <c:v>-0.13240000000000468</c:v>
                </c:pt>
                <c:pt idx="349">
                  <c:v>-0.13120000000000467</c:v>
                </c:pt>
                <c:pt idx="350">
                  <c:v>-0.13000000000000467</c:v>
                </c:pt>
                <c:pt idx="351">
                  <c:v>-0.12880000000000466</c:v>
                </c:pt>
                <c:pt idx="352">
                  <c:v>-0.12760000000000465</c:v>
                </c:pt>
                <c:pt idx="353">
                  <c:v>-0.12640000000000465</c:v>
                </c:pt>
                <c:pt idx="354">
                  <c:v>-0.12520000000000464</c:v>
                </c:pt>
                <c:pt idx="355">
                  <c:v>-0.12400000000000463</c:v>
                </c:pt>
                <c:pt idx="356">
                  <c:v>-0.12280000000000463</c:v>
                </c:pt>
                <c:pt idx="357">
                  <c:v>-0.12160000000000462</c:v>
                </c:pt>
                <c:pt idx="358">
                  <c:v>-0.12040000000000461</c:v>
                </c:pt>
                <c:pt idx="359">
                  <c:v>-0.11920000000000461</c:v>
                </c:pt>
                <c:pt idx="360">
                  <c:v>-0.1180000000000046</c:v>
                </c:pt>
                <c:pt idx="361">
                  <c:v>-0.11680000000000459</c:v>
                </c:pt>
                <c:pt idx="362">
                  <c:v>-0.11560000000000459</c:v>
                </c:pt>
                <c:pt idx="363">
                  <c:v>-0.11440000000000458</c:v>
                </c:pt>
                <c:pt idx="364">
                  <c:v>-0.11320000000000457</c:v>
                </c:pt>
                <c:pt idx="365">
                  <c:v>-0.11200000000000457</c:v>
                </c:pt>
                <c:pt idx="366">
                  <c:v>-0.11080000000000456</c:v>
                </c:pt>
                <c:pt idx="367">
                  <c:v>-0.10960000000000455</c:v>
                </c:pt>
                <c:pt idx="368">
                  <c:v>-0.10840000000000455</c:v>
                </c:pt>
                <c:pt idx="369">
                  <c:v>-0.10720000000000454</c:v>
                </c:pt>
                <c:pt idx="370">
                  <c:v>-0.10600000000000454</c:v>
                </c:pt>
                <c:pt idx="371">
                  <c:v>-0.10480000000000453</c:v>
                </c:pt>
                <c:pt idx="372">
                  <c:v>-0.10360000000000452</c:v>
                </c:pt>
                <c:pt idx="373">
                  <c:v>-0.10240000000000452</c:v>
                </c:pt>
                <c:pt idx="374">
                  <c:v>-0.10120000000000451</c:v>
                </c:pt>
                <c:pt idx="375">
                  <c:v>-0.1000000000000045</c:v>
                </c:pt>
                <c:pt idx="376">
                  <c:v>-9.8800000000004495E-2</c:v>
                </c:pt>
                <c:pt idx="377">
                  <c:v>-9.7600000000004489E-2</c:v>
                </c:pt>
                <c:pt idx="378">
                  <c:v>-9.6400000000004482E-2</c:v>
                </c:pt>
                <c:pt idx="379">
                  <c:v>-9.5200000000004475E-2</c:v>
                </c:pt>
                <c:pt idx="380">
                  <c:v>-9.4000000000004469E-2</c:v>
                </c:pt>
                <c:pt idx="381">
                  <c:v>-9.2800000000004462E-2</c:v>
                </c:pt>
                <c:pt idx="382">
                  <c:v>-9.1600000000004456E-2</c:v>
                </c:pt>
                <c:pt idx="383">
                  <c:v>-9.0400000000004449E-2</c:v>
                </c:pt>
                <c:pt idx="384">
                  <c:v>-8.9200000000004442E-2</c:v>
                </c:pt>
                <c:pt idx="385">
                  <c:v>-8.8000000000004436E-2</c:v>
                </c:pt>
                <c:pt idx="386">
                  <c:v>-8.6800000000004429E-2</c:v>
                </c:pt>
                <c:pt idx="387">
                  <c:v>-8.5600000000004423E-2</c:v>
                </c:pt>
                <c:pt idx="388">
                  <c:v>-8.4400000000004416E-2</c:v>
                </c:pt>
                <c:pt idx="389">
                  <c:v>-8.3200000000004409E-2</c:v>
                </c:pt>
                <c:pt idx="390">
                  <c:v>-8.2000000000004403E-2</c:v>
                </c:pt>
                <c:pt idx="391">
                  <c:v>-8.0800000000004396E-2</c:v>
                </c:pt>
                <c:pt idx="392">
                  <c:v>-7.9600000000004389E-2</c:v>
                </c:pt>
                <c:pt idx="393">
                  <c:v>-7.8400000000004383E-2</c:v>
                </c:pt>
                <c:pt idx="394">
                  <c:v>-7.7200000000004376E-2</c:v>
                </c:pt>
                <c:pt idx="395">
                  <c:v>-7.600000000000437E-2</c:v>
                </c:pt>
                <c:pt idx="396">
                  <c:v>-7.4800000000004363E-2</c:v>
                </c:pt>
                <c:pt idx="397">
                  <c:v>-7.3600000000004356E-2</c:v>
                </c:pt>
                <c:pt idx="398">
                  <c:v>-7.240000000000435E-2</c:v>
                </c:pt>
                <c:pt idx="399">
                  <c:v>-7.1200000000004343E-2</c:v>
                </c:pt>
                <c:pt idx="400">
                  <c:v>-7.0000000000004337E-2</c:v>
                </c:pt>
                <c:pt idx="401">
                  <c:v>-6.880000000000433E-2</c:v>
                </c:pt>
                <c:pt idx="402">
                  <c:v>-6.7600000000004323E-2</c:v>
                </c:pt>
                <c:pt idx="403">
                  <c:v>-6.6400000000004317E-2</c:v>
                </c:pt>
                <c:pt idx="404">
                  <c:v>-6.520000000000431E-2</c:v>
                </c:pt>
                <c:pt idx="405">
                  <c:v>-6.4000000000004303E-2</c:v>
                </c:pt>
                <c:pt idx="406">
                  <c:v>-6.2800000000004297E-2</c:v>
                </c:pt>
                <c:pt idx="407">
                  <c:v>-6.1600000000004297E-2</c:v>
                </c:pt>
                <c:pt idx="408">
                  <c:v>-6.0400000000004297E-2</c:v>
                </c:pt>
                <c:pt idx="409">
                  <c:v>-5.9200000000004298E-2</c:v>
                </c:pt>
                <c:pt idx="410">
                  <c:v>-5.8000000000004298E-2</c:v>
                </c:pt>
                <c:pt idx="411">
                  <c:v>-5.6800000000004298E-2</c:v>
                </c:pt>
                <c:pt idx="412">
                  <c:v>-5.5600000000004299E-2</c:v>
                </c:pt>
                <c:pt idx="413">
                  <c:v>-5.4400000000004299E-2</c:v>
                </c:pt>
                <c:pt idx="414">
                  <c:v>-5.3200000000004299E-2</c:v>
                </c:pt>
                <c:pt idx="415">
                  <c:v>-5.20000000000043E-2</c:v>
                </c:pt>
                <c:pt idx="416">
                  <c:v>-5.08000000000043E-2</c:v>
                </c:pt>
                <c:pt idx="417">
                  <c:v>-4.96000000000043E-2</c:v>
                </c:pt>
                <c:pt idx="418">
                  <c:v>-4.8400000000004301E-2</c:v>
                </c:pt>
                <c:pt idx="419">
                  <c:v>-4.7200000000004301E-2</c:v>
                </c:pt>
                <c:pt idx="420">
                  <c:v>-4.6000000000004301E-2</c:v>
                </c:pt>
                <c:pt idx="421">
                  <c:v>-4.4800000000004302E-2</c:v>
                </c:pt>
                <c:pt idx="422">
                  <c:v>-4.3600000000004302E-2</c:v>
                </c:pt>
                <c:pt idx="423">
                  <c:v>-4.2400000000004302E-2</c:v>
                </c:pt>
                <c:pt idx="424">
                  <c:v>-4.1200000000004303E-2</c:v>
                </c:pt>
                <c:pt idx="425">
                  <c:v>-4.0000000000004303E-2</c:v>
                </c:pt>
                <c:pt idx="426">
                  <c:v>-3.8800000000004303E-2</c:v>
                </c:pt>
                <c:pt idx="427">
                  <c:v>-3.7600000000004304E-2</c:v>
                </c:pt>
                <c:pt idx="428">
                  <c:v>-3.6400000000004304E-2</c:v>
                </c:pt>
                <c:pt idx="429">
                  <c:v>-3.5200000000004304E-2</c:v>
                </c:pt>
                <c:pt idx="430">
                  <c:v>-3.4000000000004305E-2</c:v>
                </c:pt>
                <c:pt idx="431">
                  <c:v>-3.2800000000004305E-2</c:v>
                </c:pt>
                <c:pt idx="432">
                  <c:v>-3.1600000000004305E-2</c:v>
                </c:pt>
                <c:pt idx="433">
                  <c:v>-3.0400000000004306E-2</c:v>
                </c:pt>
                <c:pt idx="434">
                  <c:v>-2.9200000000004306E-2</c:v>
                </c:pt>
                <c:pt idx="435">
                  <c:v>-2.8000000000004306E-2</c:v>
                </c:pt>
                <c:pt idx="436">
                  <c:v>-2.6800000000004306E-2</c:v>
                </c:pt>
                <c:pt idx="437">
                  <c:v>-2.5600000000004307E-2</c:v>
                </c:pt>
                <c:pt idx="438">
                  <c:v>-2.4400000000004307E-2</c:v>
                </c:pt>
                <c:pt idx="439">
                  <c:v>-2.3200000000004307E-2</c:v>
                </c:pt>
                <c:pt idx="440">
                  <c:v>-2.2000000000004308E-2</c:v>
                </c:pt>
                <c:pt idx="441">
                  <c:v>-2.0800000000004308E-2</c:v>
                </c:pt>
                <c:pt idx="442">
                  <c:v>-1.9600000000004308E-2</c:v>
                </c:pt>
                <c:pt idx="443">
                  <c:v>-1.8400000000004309E-2</c:v>
                </c:pt>
                <c:pt idx="444">
                  <c:v>-1.7200000000004309E-2</c:v>
                </c:pt>
                <c:pt idx="445">
                  <c:v>-1.6000000000004309E-2</c:v>
                </c:pt>
                <c:pt idx="446">
                  <c:v>-1.480000000000431E-2</c:v>
                </c:pt>
                <c:pt idx="447">
                  <c:v>-1.360000000000431E-2</c:v>
                </c:pt>
                <c:pt idx="448">
                  <c:v>-1.240000000000431E-2</c:v>
                </c:pt>
                <c:pt idx="449">
                  <c:v>-1.1200000000004311E-2</c:v>
                </c:pt>
                <c:pt idx="450">
                  <c:v>-1.0000000000004311E-2</c:v>
                </c:pt>
                <c:pt idx="451">
                  <c:v>-8.8000000000043113E-3</c:v>
                </c:pt>
                <c:pt idx="452">
                  <c:v>-7.6000000000043116E-3</c:v>
                </c:pt>
                <c:pt idx="453">
                  <c:v>-6.400000000004312E-3</c:v>
                </c:pt>
                <c:pt idx="454">
                  <c:v>-5.2000000000043123E-3</c:v>
                </c:pt>
                <c:pt idx="455">
                  <c:v>-4.0000000000043126E-3</c:v>
                </c:pt>
                <c:pt idx="456">
                  <c:v>-2.8000000000043125E-3</c:v>
                </c:pt>
                <c:pt idx="457">
                  <c:v>-1.6000000000043124E-3</c:v>
                </c:pt>
                <c:pt idx="458">
                  <c:v>-4.0000000000431227E-4</c:v>
                </c:pt>
                <c:pt idx="459">
                  <c:v>7.9999999999568784E-4</c:v>
                </c:pt>
                <c:pt idx="460">
                  <c:v>1.999999999995688E-3</c:v>
                </c:pt>
                <c:pt idx="461">
                  <c:v>3.1999999999956881E-3</c:v>
                </c:pt>
                <c:pt idx="462">
                  <c:v>4.3999999999956886E-3</c:v>
                </c:pt>
                <c:pt idx="463">
                  <c:v>5.5999999999956883E-3</c:v>
                </c:pt>
                <c:pt idx="464">
                  <c:v>6.799999999995688E-3</c:v>
                </c:pt>
                <c:pt idx="465">
                  <c:v>7.9999999999956876E-3</c:v>
                </c:pt>
                <c:pt idx="466">
                  <c:v>9.1999999999956873E-3</c:v>
                </c:pt>
                <c:pt idx="467">
                  <c:v>1.0399999999995687E-2</c:v>
                </c:pt>
                <c:pt idx="468">
                  <c:v>1.1599999999995687E-2</c:v>
                </c:pt>
                <c:pt idx="469">
                  <c:v>1.2799999999995686E-2</c:v>
                </c:pt>
                <c:pt idx="470">
                  <c:v>1.3999999999995686E-2</c:v>
                </c:pt>
                <c:pt idx="471">
                  <c:v>1.5199999999995686E-2</c:v>
                </c:pt>
                <c:pt idx="472">
                  <c:v>1.6399999999995685E-2</c:v>
                </c:pt>
                <c:pt idx="473">
                  <c:v>1.7599999999995685E-2</c:v>
                </c:pt>
                <c:pt idx="474">
                  <c:v>1.8799999999995685E-2</c:v>
                </c:pt>
                <c:pt idx="475">
                  <c:v>1.9999999999995684E-2</c:v>
                </c:pt>
                <c:pt idx="476">
                  <c:v>2.1199999999995684E-2</c:v>
                </c:pt>
                <c:pt idx="477">
                  <c:v>2.2399999999995684E-2</c:v>
                </c:pt>
                <c:pt idx="478">
                  <c:v>2.3599999999995683E-2</c:v>
                </c:pt>
                <c:pt idx="479">
                  <c:v>2.4799999999995683E-2</c:v>
                </c:pt>
                <c:pt idx="480">
                  <c:v>2.5999999999995683E-2</c:v>
                </c:pt>
                <c:pt idx="481">
                  <c:v>2.7199999999995682E-2</c:v>
                </c:pt>
                <c:pt idx="482">
                  <c:v>2.8399999999995682E-2</c:v>
                </c:pt>
                <c:pt idx="483">
                  <c:v>2.9599999999995682E-2</c:v>
                </c:pt>
                <c:pt idx="484">
                  <c:v>3.0799999999995682E-2</c:v>
                </c:pt>
                <c:pt idx="485">
                  <c:v>3.1999999999995685E-2</c:v>
                </c:pt>
                <c:pt idx="486">
                  <c:v>3.3199999999995684E-2</c:v>
                </c:pt>
                <c:pt idx="487">
                  <c:v>3.4399999999995684E-2</c:v>
                </c:pt>
                <c:pt idx="488">
                  <c:v>3.5599999999995684E-2</c:v>
                </c:pt>
                <c:pt idx="489">
                  <c:v>3.6799999999995683E-2</c:v>
                </c:pt>
                <c:pt idx="490">
                  <c:v>3.7999999999995683E-2</c:v>
                </c:pt>
                <c:pt idx="491">
                  <c:v>3.9199999999995683E-2</c:v>
                </c:pt>
                <c:pt idx="492">
                  <c:v>4.0399999999995682E-2</c:v>
                </c:pt>
                <c:pt idx="493">
                  <c:v>4.1599999999995682E-2</c:v>
                </c:pt>
                <c:pt idx="494">
                  <c:v>4.2799999999995682E-2</c:v>
                </c:pt>
                <c:pt idx="495">
                  <c:v>4.3999999999995681E-2</c:v>
                </c:pt>
                <c:pt idx="496">
                  <c:v>4.5199999999995681E-2</c:v>
                </c:pt>
                <c:pt idx="497">
                  <c:v>4.6399999999995681E-2</c:v>
                </c:pt>
                <c:pt idx="498">
                  <c:v>4.759999999999568E-2</c:v>
                </c:pt>
                <c:pt idx="499">
                  <c:v>4.879999999999568E-2</c:v>
                </c:pt>
                <c:pt idx="500">
                  <c:v>4.999999999999568E-2</c:v>
                </c:pt>
                <c:pt idx="501">
                  <c:v>5.119999999999568E-2</c:v>
                </c:pt>
                <c:pt idx="502">
                  <c:v>5.2399999999995679E-2</c:v>
                </c:pt>
                <c:pt idx="503">
                  <c:v>5.3599999999995679E-2</c:v>
                </c:pt>
                <c:pt idx="504">
                  <c:v>5.4799999999995679E-2</c:v>
                </c:pt>
                <c:pt idx="505">
                  <c:v>5.5999999999995678E-2</c:v>
                </c:pt>
                <c:pt idx="506">
                  <c:v>5.7199999999995678E-2</c:v>
                </c:pt>
                <c:pt idx="507">
                  <c:v>5.8399999999995678E-2</c:v>
                </c:pt>
                <c:pt idx="508">
                  <c:v>5.9599999999995677E-2</c:v>
                </c:pt>
                <c:pt idx="509">
                  <c:v>6.0799999999995677E-2</c:v>
                </c:pt>
                <c:pt idx="510">
                  <c:v>6.1999999999995677E-2</c:v>
                </c:pt>
                <c:pt idx="511">
                  <c:v>6.3199999999995676E-2</c:v>
                </c:pt>
                <c:pt idx="512">
                  <c:v>6.4399999999995683E-2</c:v>
                </c:pt>
                <c:pt idx="513">
                  <c:v>6.559999999999569E-2</c:v>
                </c:pt>
                <c:pt idx="514">
                  <c:v>6.6799999999995696E-2</c:v>
                </c:pt>
                <c:pt idx="515">
                  <c:v>6.7999999999995703E-2</c:v>
                </c:pt>
                <c:pt idx="516">
                  <c:v>6.9199999999995709E-2</c:v>
                </c:pt>
                <c:pt idx="517">
                  <c:v>7.0399999999995716E-2</c:v>
                </c:pt>
                <c:pt idx="518">
                  <c:v>7.1599999999995723E-2</c:v>
                </c:pt>
                <c:pt idx="519">
                  <c:v>7.2799999999995729E-2</c:v>
                </c:pt>
                <c:pt idx="520">
                  <c:v>7.3999999999995736E-2</c:v>
                </c:pt>
                <c:pt idx="521">
                  <c:v>7.5199999999995742E-2</c:v>
                </c:pt>
                <c:pt idx="522">
                  <c:v>7.6399999999995749E-2</c:v>
                </c:pt>
                <c:pt idx="523">
                  <c:v>7.7599999999995756E-2</c:v>
                </c:pt>
                <c:pt idx="524">
                  <c:v>7.8799999999995762E-2</c:v>
                </c:pt>
                <c:pt idx="525">
                  <c:v>7.9999999999995769E-2</c:v>
                </c:pt>
                <c:pt idx="526">
                  <c:v>8.1199999999995776E-2</c:v>
                </c:pt>
                <c:pt idx="527">
                  <c:v>8.2399999999995782E-2</c:v>
                </c:pt>
                <c:pt idx="528">
                  <c:v>8.3599999999995789E-2</c:v>
                </c:pt>
                <c:pt idx="529">
                  <c:v>8.4799999999995795E-2</c:v>
                </c:pt>
                <c:pt idx="530">
                  <c:v>8.5999999999995802E-2</c:v>
                </c:pt>
                <c:pt idx="531">
                  <c:v>8.7199999999995809E-2</c:v>
                </c:pt>
                <c:pt idx="532">
                  <c:v>8.8399999999995815E-2</c:v>
                </c:pt>
                <c:pt idx="533">
                  <c:v>8.9599999999995822E-2</c:v>
                </c:pt>
                <c:pt idx="534">
                  <c:v>9.0799999999995828E-2</c:v>
                </c:pt>
                <c:pt idx="535">
                  <c:v>9.1999999999995835E-2</c:v>
                </c:pt>
                <c:pt idx="536">
                  <c:v>9.3199999999995842E-2</c:v>
                </c:pt>
                <c:pt idx="537">
                  <c:v>9.4399999999995848E-2</c:v>
                </c:pt>
                <c:pt idx="538">
                  <c:v>9.5599999999995855E-2</c:v>
                </c:pt>
                <c:pt idx="539">
                  <c:v>9.6799999999995862E-2</c:v>
                </c:pt>
                <c:pt idx="540">
                  <c:v>9.7999999999995868E-2</c:v>
                </c:pt>
                <c:pt idx="541">
                  <c:v>9.9199999999995875E-2</c:v>
                </c:pt>
                <c:pt idx="542">
                  <c:v>0.10039999999999588</c:v>
                </c:pt>
                <c:pt idx="543">
                  <c:v>0.10159999999999589</c:v>
                </c:pt>
                <c:pt idx="544">
                  <c:v>0.10279999999999589</c:v>
                </c:pt>
                <c:pt idx="545">
                  <c:v>0.1039999999999959</c:v>
                </c:pt>
                <c:pt idx="546">
                  <c:v>0.10519999999999591</c:v>
                </c:pt>
                <c:pt idx="547">
                  <c:v>0.10639999999999591</c:v>
                </c:pt>
                <c:pt idx="548">
                  <c:v>0.10759999999999592</c:v>
                </c:pt>
                <c:pt idx="549">
                  <c:v>0.10879999999999593</c:v>
                </c:pt>
                <c:pt idx="550">
                  <c:v>0.10999999999999593</c:v>
                </c:pt>
                <c:pt idx="551">
                  <c:v>0.11119999999999594</c:v>
                </c:pt>
                <c:pt idx="552">
                  <c:v>0.11239999999999595</c:v>
                </c:pt>
                <c:pt idx="553">
                  <c:v>0.11359999999999595</c:v>
                </c:pt>
                <c:pt idx="554">
                  <c:v>0.11479999999999596</c:v>
                </c:pt>
                <c:pt idx="555">
                  <c:v>0.11599999999999597</c:v>
                </c:pt>
                <c:pt idx="556">
                  <c:v>0.11719999999999597</c:v>
                </c:pt>
                <c:pt idx="557">
                  <c:v>0.11839999999999598</c:v>
                </c:pt>
                <c:pt idx="558">
                  <c:v>0.11959999999999599</c:v>
                </c:pt>
                <c:pt idx="559">
                  <c:v>0.12079999999999599</c:v>
                </c:pt>
                <c:pt idx="560">
                  <c:v>0.121999999999996</c:v>
                </c:pt>
                <c:pt idx="561">
                  <c:v>0.12319999999999601</c:v>
                </c:pt>
                <c:pt idx="562">
                  <c:v>0.12439999999999601</c:v>
                </c:pt>
                <c:pt idx="563">
                  <c:v>0.12559999999999602</c:v>
                </c:pt>
                <c:pt idx="564">
                  <c:v>0.12679999999999603</c:v>
                </c:pt>
                <c:pt idx="565">
                  <c:v>0.12799999999999603</c:v>
                </c:pt>
                <c:pt idx="566">
                  <c:v>0.12919999999999604</c:v>
                </c:pt>
                <c:pt idx="567">
                  <c:v>0.13039999999999605</c:v>
                </c:pt>
                <c:pt idx="568">
                  <c:v>0.13159999999999605</c:v>
                </c:pt>
                <c:pt idx="569">
                  <c:v>0.13279999999999606</c:v>
                </c:pt>
                <c:pt idx="570">
                  <c:v>0.13399999999999607</c:v>
                </c:pt>
                <c:pt idx="571">
                  <c:v>0.13519999999999607</c:v>
                </c:pt>
                <c:pt idx="572">
                  <c:v>0.13639999999999608</c:v>
                </c:pt>
                <c:pt idx="573">
                  <c:v>0.13759999999999609</c:v>
                </c:pt>
                <c:pt idx="574">
                  <c:v>0.13879999999999609</c:v>
                </c:pt>
                <c:pt idx="575">
                  <c:v>0.1399999999999961</c:v>
                </c:pt>
                <c:pt idx="576">
                  <c:v>0.14119999999999611</c:v>
                </c:pt>
                <c:pt idx="577">
                  <c:v>0.14239999999999611</c:v>
                </c:pt>
                <c:pt idx="578">
                  <c:v>0.14359999999999612</c:v>
                </c:pt>
                <c:pt idx="579">
                  <c:v>0.14479999999999613</c:v>
                </c:pt>
                <c:pt idx="580">
                  <c:v>0.14599999999999613</c:v>
                </c:pt>
                <c:pt idx="581">
                  <c:v>0.14719999999999614</c:v>
                </c:pt>
                <c:pt idx="582">
                  <c:v>0.14839999999999615</c:v>
                </c:pt>
                <c:pt idx="583">
                  <c:v>0.14959999999999615</c:v>
                </c:pt>
                <c:pt idx="584">
                  <c:v>0.15079999999999616</c:v>
                </c:pt>
                <c:pt idx="585">
                  <c:v>0.15199999999999617</c:v>
                </c:pt>
                <c:pt idx="586">
                  <c:v>0.15319999999999617</c:v>
                </c:pt>
                <c:pt idx="587">
                  <c:v>0.15439999999999618</c:v>
                </c:pt>
                <c:pt idx="588">
                  <c:v>0.15559999999999619</c:v>
                </c:pt>
                <c:pt idx="589">
                  <c:v>0.15679999999999619</c:v>
                </c:pt>
                <c:pt idx="590">
                  <c:v>0.1579999999999962</c:v>
                </c:pt>
                <c:pt idx="591">
                  <c:v>0.15919999999999621</c:v>
                </c:pt>
                <c:pt idx="592">
                  <c:v>0.16039999999999621</c:v>
                </c:pt>
                <c:pt idx="593">
                  <c:v>0.16159999999999622</c:v>
                </c:pt>
                <c:pt idx="594">
                  <c:v>0.16279999999999623</c:v>
                </c:pt>
                <c:pt idx="595">
                  <c:v>0.16399999999999623</c:v>
                </c:pt>
                <c:pt idx="596">
                  <c:v>0.16519999999999624</c:v>
                </c:pt>
                <c:pt idx="597">
                  <c:v>0.16639999999999625</c:v>
                </c:pt>
                <c:pt idx="598">
                  <c:v>0.16759999999999625</c:v>
                </c:pt>
                <c:pt idx="599">
                  <c:v>0.16879999999999626</c:v>
                </c:pt>
                <c:pt idx="600">
                  <c:v>0.16999999999999627</c:v>
                </c:pt>
                <c:pt idx="601">
                  <c:v>0.17119999999999627</c:v>
                </c:pt>
                <c:pt idx="602">
                  <c:v>0.17239999999999628</c:v>
                </c:pt>
                <c:pt idx="603">
                  <c:v>0.17359999999999629</c:v>
                </c:pt>
                <c:pt idx="604">
                  <c:v>0.17479999999999629</c:v>
                </c:pt>
                <c:pt idx="605">
                  <c:v>0.1759999999999963</c:v>
                </c:pt>
                <c:pt idx="606">
                  <c:v>0.1771999999999963</c:v>
                </c:pt>
                <c:pt idx="607">
                  <c:v>0.17839999999999631</c:v>
                </c:pt>
                <c:pt idx="608">
                  <c:v>0.17959999999999632</c:v>
                </c:pt>
                <c:pt idx="609">
                  <c:v>0.18079999999999632</c:v>
                </c:pt>
                <c:pt idx="610">
                  <c:v>0.18199999999999633</c:v>
                </c:pt>
                <c:pt idx="611">
                  <c:v>0.18319999999999634</c:v>
                </c:pt>
                <c:pt idx="612">
                  <c:v>0.18439999999999634</c:v>
                </c:pt>
                <c:pt idx="613">
                  <c:v>0.18559999999999635</c:v>
                </c:pt>
                <c:pt idx="614">
                  <c:v>0.18679999999999636</c:v>
                </c:pt>
                <c:pt idx="615">
                  <c:v>0.18799999999999636</c:v>
                </c:pt>
                <c:pt idx="616">
                  <c:v>0.18919999999999637</c:v>
                </c:pt>
                <c:pt idx="617">
                  <c:v>0.19039999999999638</c:v>
                </c:pt>
                <c:pt idx="618">
                  <c:v>0.19159999999999638</c:v>
                </c:pt>
                <c:pt idx="619">
                  <c:v>0.19279999999999639</c:v>
                </c:pt>
                <c:pt idx="620">
                  <c:v>0.1939999999999964</c:v>
                </c:pt>
                <c:pt idx="621">
                  <c:v>0.1951999999999964</c:v>
                </c:pt>
                <c:pt idx="622">
                  <c:v>0.19639999999999641</c:v>
                </c:pt>
                <c:pt idx="623">
                  <c:v>0.19759999999999642</c:v>
                </c:pt>
                <c:pt idx="624">
                  <c:v>0.19879999999999642</c:v>
                </c:pt>
                <c:pt idx="625">
                  <c:v>0.19999999999999643</c:v>
                </c:pt>
                <c:pt idx="626">
                  <c:v>0.20119999999999644</c:v>
                </c:pt>
                <c:pt idx="627">
                  <c:v>0.20239999999999644</c:v>
                </c:pt>
                <c:pt idx="628">
                  <c:v>0.20359999999999645</c:v>
                </c:pt>
                <c:pt idx="629">
                  <c:v>0.20479999999999646</c:v>
                </c:pt>
                <c:pt idx="630">
                  <c:v>0.20599999999999646</c:v>
                </c:pt>
                <c:pt idx="631">
                  <c:v>0.20719999999999647</c:v>
                </c:pt>
                <c:pt idx="632">
                  <c:v>0.20839999999999648</c:v>
                </c:pt>
                <c:pt idx="633">
                  <c:v>0.20959999999999648</c:v>
                </c:pt>
                <c:pt idx="634">
                  <c:v>0.21079999999999649</c:v>
                </c:pt>
                <c:pt idx="635">
                  <c:v>0.2119999999999965</c:v>
                </c:pt>
                <c:pt idx="636">
                  <c:v>0.2131999999999965</c:v>
                </c:pt>
                <c:pt idx="637">
                  <c:v>0.21439999999999651</c:v>
                </c:pt>
                <c:pt idx="638">
                  <c:v>0.21559999999999652</c:v>
                </c:pt>
                <c:pt idx="639">
                  <c:v>0.21679999999999652</c:v>
                </c:pt>
                <c:pt idx="640">
                  <c:v>0.21799999999999653</c:v>
                </c:pt>
                <c:pt idx="641">
                  <c:v>0.21919999999999654</c:v>
                </c:pt>
                <c:pt idx="642">
                  <c:v>0.22039999999999654</c:v>
                </c:pt>
                <c:pt idx="643">
                  <c:v>0.22159999999999655</c:v>
                </c:pt>
                <c:pt idx="644">
                  <c:v>0.22279999999999656</c:v>
                </c:pt>
                <c:pt idx="645">
                  <c:v>0.22399999999999656</c:v>
                </c:pt>
                <c:pt idx="646">
                  <c:v>0.22519999999999657</c:v>
                </c:pt>
                <c:pt idx="647">
                  <c:v>0.22639999999999658</c:v>
                </c:pt>
                <c:pt idx="648">
                  <c:v>0.22759999999999658</c:v>
                </c:pt>
                <c:pt idx="649">
                  <c:v>0.22879999999999659</c:v>
                </c:pt>
                <c:pt idx="650">
                  <c:v>0.2299999999999966</c:v>
                </c:pt>
                <c:pt idx="651">
                  <c:v>0.2311999999999966</c:v>
                </c:pt>
                <c:pt idx="652">
                  <c:v>0.23239999999999661</c:v>
                </c:pt>
                <c:pt idx="653">
                  <c:v>0.23359999999999662</c:v>
                </c:pt>
                <c:pt idx="654">
                  <c:v>0.23479999999999662</c:v>
                </c:pt>
                <c:pt idx="655">
                  <c:v>0.23599999999999663</c:v>
                </c:pt>
                <c:pt idx="656">
                  <c:v>0.23719999999999664</c:v>
                </c:pt>
                <c:pt idx="657">
                  <c:v>0.23839999999999664</c:v>
                </c:pt>
                <c:pt idx="658">
                  <c:v>0.23959999999999665</c:v>
                </c:pt>
                <c:pt idx="659">
                  <c:v>0.24079999999999666</c:v>
                </c:pt>
                <c:pt idx="660">
                  <c:v>0.24199999999999666</c:v>
                </c:pt>
                <c:pt idx="661">
                  <c:v>0.24319999999999667</c:v>
                </c:pt>
                <c:pt idx="662">
                  <c:v>0.24439999999999668</c:v>
                </c:pt>
                <c:pt idx="663">
                  <c:v>0.24559999999999668</c:v>
                </c:pt>
                <c:pt idx="664">
                  <c:v>0.24679999999999669</c:v>
                </c:pt>
                <c:pt idx="665">
                  <c:v>0.2479999999999967</c:v>
                </c:pt>
                <c:pt idx="666">
                  <c:v>0.2491999999999967</c:v>
                </c:pt>
                <c:pt idx="667">
                  <c:v>0.25039999999999668</c:v>
                </c:pt>
                <c:pt idx="668">
                  <c:v>0.25159999999999666</c:v>
                </c:pt>
                <c:pt idx="669">
                  <c:v>0.25279999999999664</c:v>
                </c:pt>
                <c:pt idx="670">
                  <c:v>0.25399999999999662</c:v>
                </c:pt>
                <c:pt idx="671">
                  <c:v>0.2551999999999966</c:v>
                </c:pt>
                <c:pt idx="672">
                  <c:v>0.25639999999999658</c:v>
                </c:pt>
                <c:pt idx="673">
                  <c:v>0.25759999999999655</c:v>
                </c:pt>
                <c:pt idx="674">
                  <c:v>0.25879999999999653</c:v>
                </c:pt>
                <c:pt idx="675">
                  <c:v>0.25999999999999651</c:v>
                </c:pt>
                <c:pt idx="676">
                  <c:v>0.26119999999999649</c:v>
                </c:pt>
                <c:pt idx="677">
                  <c:v>0.26239999999999647</c:v>
                </c:pt>
                <c:pt idx="678">
                  <c:v>0.26359999999999645</c:v>
                </c:pt>
                <c:pt idx="679">
                  <c:v>0.26479999999999643</c:v>
                </c:pt>
                <c:pt idx="680">
                  <c:v>0.26599999999999641</c:v>
                </c:pt>
                <c:pt idx="681">
                  <c:v>0.26719999999999638</c:v>
                </c:pt>
                <c:pt idx="682">
                  <c:v>0.26839999999999636</c:v>
                </c:pt>
                <c:pt idx="683">
                  <c:v>0.26959999999999634</c:v>
                </c:pt>
                <c:pt idx="684">
                  <c:v>0.27079999999999632</c:v>
                </c:pt>
                <c:pt idx="685">
                  <c:v>0.2719999999999963</c:v>
                </c:pt>
                <c:pt idx="686">
                  <c:v>0.27319999999999628</c:v>
                </c:pt>
                <c:pt idx="687">
                  <c:v>0.27439999999999626</c:v>
                </c:pt>
                <c:pt idx="688">
                  <c:v>0.27559999999999624</c:v>
                </c:pt>
                <c:pt idx="689">
                  <c:v>0.27679999999999622</c:v>
                </c:pt>
                <c:pt idx="690">
                  <c:v>0.27799999999999619</c:v>
                </c:pt>
                <c:pt idx="691">
                  <c:v>0.27919999999999617</c:v>
                </c:pt>
                <c:pt idx="692">
                  <c:v>0.28039999999999615</c:v>
                </c:pt>
                <c:pt idx="693">
                  <c:v>0.28159999999999613</c:v>
                </c:pt>
                <c:pt idx="694">
                  <c:v>0.28279999999999611</c:v>
                </c:pt>
                <c:pt idx="695">
                  <c:v>0.28399999999999609</c:v>
                </c:pt>
                <c:pt idx="696">
                  <c:v>0.28519999999999607</c:v>
                </c:pt>
                <c:pt idx="697">
                  <c:v>0.28639999999999605</c:v>
                </c:pt>
                <c:pt idx="698">
                  <c:v>0.28759999999999603</c:v>
                </c:pt>
                <c:pt idx="699">
                  <c:v>0.288799999999996</c:v>
                </c:pt>
                <c:pt idx="700">
                  <c:v>0.28999999999999598</c:v>
                </c:pt>
                <c:pt idx="701">
                  <c:v>0.29119999999999596</c:v>
                </c:pt>
                <c:pt idx="702">
                  <c:v>0.29239999999999594</c:v>
                </c:pt>
                <c:pt idx="703">
                  <c:v>0.29359999999999592</c:v>
                </c:pt>
                <c:pt idx="704">
                  <c:v>0.2947999999999959</c:v>
                </c:pt>
                <c:pt idx="705">
                  <c:v>0.29599999999999588</c:v>
                </c:pt>
                <c:pt idx="706">
                  <c:v>0.29719999999999586</c:v>
                </c:pt>
                <c:pt idx="707">
                  <c:v>0.29839999999999584</c:v>
                </c:pt>
                <c:pt idx="708">
                  <c:v>0.29959999999999581</c:v>
                </c:pt>
                <c:pt idx="709">
                  <c:v>0.30079999999999579</c:v>
                </c:pt>
                <c:pt idx="710">
                  <c:v>0.30199999999999577</c:v>
                </c:pt>
                <c:pt idx="711">
                  <c:v>0.30319999999999575</c:v>
                </c:pt>
                <c:pt idx="712">
                  <c:v>0.30439999999999573</c:v>
                </c:pt>
                <c:pt idx="713">
                  <c:v>0.30559999999999571</c:v>
                </c:pt>
                <c:pt idx="714">
                  <c:v>0.30679999999999569</c:v>
                </c:pt>
                <c:pt idx="715">
                  <c:v>0.30799999999999567</c:v>
                </c:pt>
                <c:pt idx="716">
                  <c:v>0.30919999999999564</c:v>
                </c:pt>
                <c:pt idx="717">
                  <c:v>0.31039999999999562</c:v>
                </c:pt>
                <c:pt idx="718">
                  <c:v>0.3115999999999956</c:v>
                </c:pt>
                <c:pt idx="719">
                  <c:v>0.31279999999999558</c:v>
                </c:pt>
                <c:pt idx="720">
                  <c:v>0.31399999999999556</c:v>
                </c:pt>
                <c:pt idx="721">
                  <c:v>0.31519999999999554</c:v>
                </c:pt>
                <c:pt idx="722">
                  <c:v>0.31639999999999552</c:v>
                </c:pt>
                <c:pt idx="723">
                  <c:v>0.3175999999999955</c:v>
                </c:pt>
                <c:pt idx="724">
                  <c:v>0.31879999999999548</c:v>
                </c:pt>
                <c:pt idx="725">
                  <c:v>0.31999999999999545</c:v>
                </c:pt>
                <c:pt idx="726">
                  <c:v>0.32119999999999543</c:v>
                </c:pt>
                <c:pt idx="727">
                  <c:v>0.32239999999999541</c:v>
                </c:pt>
                <c:pt idx="728">
                  <c:v>0.32359999999999539</c:v>
                </c:pt>
                <c:pt idx="729">
                  <c:v>0.32479999999999537</c:v>
                </c:pt>
                <c:pt idx="730">
                  <c:v>0.32599999999999535</c:v>
                </c:pt>
                <c:pt idx="731">
                  <c:v>0.32719999999999533</c:v>
                </c:pt>
                <c:pt idx="732">
                  <c:v>0.32839999999999531</c:v>
                </c:pt>
                <c:pt idx="733">
                  <c:v>0.32959999999999529</c:v>
                </c:pt>
                <c:pt idx="734">
                  <c:v>0.33079999999999526</c:v>
                </c:pt>
                <c:pt idx="735">
                  <c:v>0.33199999999999524</c:v>
                </c:pt>
                <c:pt idx="736">
                  <c:v>0.33319999999999522</c:v>
                </c:pt>
                <c:pt idx="737">
                  <c:v>0.3343999999999952</c:v>
                </c:pt>
                <c:pt idx="738">
                  <c:v>0.33559999999999518</c:v>
                </c:pt>
                <c:pt idx="739">
                  <c:v>0.33679999999999516</c:v>
                </c:pt>
                <c:pt idx="740">
                  <c:v>0.33799999999999514</c:v>
                </c:pt>
                <c:pt idx="741">
                  <c:v>0.33919999999999512</c:v>
                </c:pt>
                <c:pt idx="742">
                  <c:v>0.3403999999999951</c:v>
                </c:pt>
                <c:pt idx="743">
                  <c:v>0.34159999999999507</c:v>
                </c:pt>
                <c:pt idx="744">
                  <c:v>0.34279999999999505</c:v>
                </c:pt>
                <c:pt idx="745">
                  <c:v>0.34399999999999503</c:v>
                </c:pt>
                <c:pt idx="746">
                  <c:v>0.34519999999999501</c:v>
                </c:pt>
                <c:pt idx="747">
                  <c:v>0.34639999999999499</c:v>
                </c:pt>
                <c:pt idx="748">
                  <c:v>0.34759999999999497</c:v>
                </c:pt>
                <c:pt idx="749">
                  <c:v>0.34879999999999495</c:v>
                </c:pt>
                <c:pt idx="750">
                  <c:v>0.34999999999999493</c:v>
                </c:pt>
                <c:pt idx="751">
                  <c:v>0.35119999999999491</c:v>
                </c:pt>
                <c:pt idx="752">
                  <c:v>0.35239999999999488</c:v>
                </c:pt>
                <c:pt idx="753">
                  <c:v>0.35359999999999486</c:v>
                </c:pt>
                <c:pt idx="754">
                  <c:v>0.35479999999999484</c:v>
                </c:pt>
                <c:pt idx="755">
                  <c:v>0.35599999999999482</c:v>
                </c:pt>
                <c:pt idx="756">
                  <c:v>0.3571999999999948</c:v>
                </c:pt>
                <c:pt idx="757">
                  <c:v>0.35839999999999478</c:v>
                </c:pt>
                <c:pt idx="758">
                  <c:v>0.35959999999999476</c:v>
                </c:pt>
                <c:pt idx="759">
                  <c:v>0.36079999999999474</c:v>
                </c:pt>
                <c:pt idx="760">
                  <c:v>0.36199999999999471</c:v>
                </c:pt>
                <c:pt idx="761">
                  <c:v>0.36319999999999469</c:v>
                </c:pt>
                <c:pt idx="762">
                  <c:v>0.36439999999999467</c:v>
                </c:pt>
                <c:pt idx="763">
                  <c:v>0.36559999999999465</c:v>
                </c:pt>
                <c:pt idx="764">
                  <c:v>0.36679999999999463</c:v>
                </c:pt>
                <c:pt idx="765">
                  <c:v>0.36799999999999461</c:v>
                </c:pt>
                <c:pt idx="766">
                  <c:v>0.36919999999999459</c:v>
                </c:pt>
                <c:pt idx="767">
                  <c:v>0.37039999999999457</c:v>
                </c:pt>
                <c:pt idx="768">
                  <c:v>0.37159999999999455</c:v>
                </c:pt>
                <c:pt idx="769">
                  <c:v>0.37279999999999452</c:v>
                </c:pt>
                <c:pt idx="770">
                  <c:v>0.3739999999999945</c:v>
                </c:pt>
                <c:pt idx="771">
                  <c:v>0.37519999999999448</c:v>
                </c:pt>
                <c:pt idx="772">
                  <c:v>0.37639999999999446</c:v>
                </c:pt>
                <c:pt idx="773">
                  <c:v>0.37759999999999444</c:v>
                </c:pt>
                <c:pt idx="774">
                  <c:v>0.37879999999999442</c:v>
                </c:pt>
                <c:pt idx="775">
                  <c:v>0.3799999999999944</c:v>
                </c:pt>
                <c:pt idx="776">
                  <c:v>0.38119999999999438</c:v>
                </c:pt>
                <c:pt idx="777">
                  <c:v>0.38239999999999436</c:v>
                </c:pt>
                <c:pt idx="778">
                  <c:v>0.38359999999999433</c:v>
                </c:pt>
                <c:pt idx="779">
                  <c:v>0.38479999999999431</c:v>
                </c:pt>
                <c:pt idx="780">
                  <c:v>0.38599999999999429</c:v>
                </c:pt>
                <c:pt idx="781">
                  <c:v>0.38719999999999427</c:v>
                </c:pt>
                <c:pt idx="782">
                  <c:v>0.38839999999999425</c:v>
                </c:pt>
                <c:pt idx="783">
                  <c:v>0.38959999999999423</c:v>
                </c:pt>
                <c:pt idx="784">
                  <c:v>0.39079999999999421</c:v>
                </c:pt>
                <c:pt idx="785">
                  <c:v>0.39199999999999419</c:v>
                </c:pt>
                <c:pt idx="786">
                  <c:v>0.39319999999999417</c:v>
                </c:pt>
                <c:pt idx="787">
                  <c:v>0.39439999999999414</c:v>
                </c:pt>
                <c:pt idx="788">
                  <c:v>0.39559999999999412</c:v>
                </c:pt>
                <c:pt idx="789">
                  <c:v>0.3967999999999941</c:v>
                </c:pt>
                <c:pt idx="790">
                  <c:v>0.39799999999999408</c:v>
                </c:pt>
                <c:pt idx="791">
                  <c:v>0.39919999999999406</c:v>
                </c:pt>
                <c:pt idx="792">
                  <c:v>0.40039999999999404</c:v>
                </c:pt>
                <c:pt idx="793">
                  <c:v>0.40159999999999402</c:v>
                </c:pt>
                <c:pt idx="794">
                  <c:v>0.402799999999994</c:v>
                </c:pt>
                <c:pt idx="795">
                  <c:v>0.40399999999999398</c:v>
                </c:pt>
                <c:pt idx="796">
                  <c:v>0.40519999999999395</c:v>
                </c:pt>
                <c:pt idx="797">
                  <c:v>0.40639999999999393</c:v>
                </c:pt>
                <c:pt idx="798">
                  <c:v>0.40759999999999391</c:v>
                </c:pt>
                <c:pt idx="799">
                  <c:v>0.40879999999999389</c:v>
                </c:pt>
                <c:pt idx="800">
                  <c:v>0.40999999999999387</c:v>
                </c:pt>
                <c:pt idx="801">
                  <c:v>0.41119999999999385</c:v>
                </c:pt>
                <c:pt idx="802">
                  <c:v>0.41239999999999383</c:v>
                </c:pt>
                <c:pt idx="803">
                  <c:v>0.41359999999999381</c:v>
                </c:pt>
                <c:pt idx="804">
                  <c:v>0.41479999999999378</c:v>
                </c:pt>
                <c:pt idx="805">
                  <c:v>0.41599999999999376</c:v>
                </c:pt>
                <c:pt idx="806">
                  <c:v>0.41719999999999374</c:v>
                </c:pt>
                <c:pt idx="807">
                  <c:v>0.41839999999999372</c:v>
                </c:pt>
                <c:pt idx="808">
                  <c:v>0.4195999999999937</c:v>
                </c:pt>
                <c:pt idx="809">
                  <c:v>0.42079999999999368</c:v>
                </c:pt>
                <c:pt idx="810">
                  <c:v>0.42199999999999366</c:v>
                </c:pt>
                <c:pt idx="811">
                  <c:v>0.42319999999999364</c:v>
                </c:pt>
                <c:pt idx="812">
                  <c:v>0.42439999999999362</c:v>
                </c:pt>
                <c:pt idx="813">
                  <c:v>0.42559999999999359</c:v>
                </c:pt>
                <c:pt idx="814">
                  <c:v>0.42679999999999357</c:v>
                </c:pt>
                <c:pt idx="815">
                  <c:v>0.42799999999999355</c:v>
                </c:pt>
                <c:pt idx="816">
                  <c:v>0.42919999999999353</c:v>
                </c:pt>
                <c:pt idx="817">
                  <c:v>0.43039999999999351</c:v>
                </c:pt>
                <c:pt idx="818">
                  <c:v>0.43159999999999349</c:v>
                </c:pt>
                <c:pt idx="819">
                  <c:v>0.43279999999999347</c:v>
                </c:pt>
                <c:pt idx="820">
                  <c:v>0.43399999999999345</c:v>
                </c:pt>
                <c:pt idx="821">
                  <c:v>0.43519999999999343</c:v>
                </c:pt>
                <c:pt idx="822">
                  <c:v>0.4363999999999934</c:v>
                </c:pt>
                <c:pt idx="823">
                  <c:v>0.43759999999999338</c:v>
                </c:pt>
                <c:pt idx="824">
                  <c:v>0.43879999999999336</c:v>
                </c:pt>
                <c:pt idx="825">
                  <c:v>0.43999999999999334</c:v>
                </c:pt>
                <c:pt idx="826">
                  <c:v>0.44119999999999332</c:v>
                </c:pt>
                <c:pt idx="827">
                  <c:v>0.4423999999999933</c:v>
                </c:pt>
                <c:pt idx="828">
                  <c:v>0.44359999999999328</c:v>
                </c:pt>
                <c:pt idx="829">
                  <c:v>0.44479999999999326</c:v>
                </c:pt>
                <c:pt idx="830">
                  <c:v>0.44599999999999324</c:v>
                </c:pt>
                <c:pt idx="831">
                  <c:v>0.44719999999999321</c:v>
                </c:pt>
                <c:pt idx="832">
                  <c:v>0.44839999999999319</c:v>
                </c:pt>
                <c:pt idx="833">
                  <c:v>0.44959999999999317</c:v>
                </c:pt>
                <c:pt idx="834">
                  <c:v>0.45079999999999315</c:v>
                </c:pt>
                <c:pt idx="835">
                  <c:v>0.45199999999999313</c:v>
                </c:pt>
                <c:pt idx="836">
                  <c:v>0.45319999999999311</c:v>
                </c:pt>
                <c:pt idx="837">
                  <c:v>0.45439999999999309</c:v>
                </c:pt>
                <c:pt idx="838">
                  <c:v>0.45559999999999307</c:v>
                </c:pt>
                <c:pt idx="839">
                  <c:v>0.45679999999999304</c:v>
                </c:pt>
                <c:pt idx="840">
                  <c:v>0.45799999999999302</c:v>
                </c:pt>
                <c:pt idx="841">
                  <c:v>0.459199999999993</c:v>
                </c:pt>
                <c:pt idx="842">
                  <c:v>0.46039999999999298</c:v>
                </c:pt>
                <c:pt idx="843">
                  <c:v>0.46159999999999296</c:v>
                </c:pt>
                <c:pt idx="844">
                  <c:v>0.46279999999999294</c:v>
                </c:pt>
                <c:pt idx="845">
                  <c:v>0.46399999999999292</c:v>
                </c:pt>
                <c:pt idx="846">
                  <c:v>0.4651999999999929</c:v>
                </c:pt>
                <c:pt idx="847">
                  <c:v>0.46639999999999288</c:v>
                </c:pt>
                <c:pt idx="848">
                  <c:v>0.46759999999999285</c:v>
                </c:pt>
                <c:pt idx="849">
                  <c:v>0.46879999999999283</c:v>
                </c:pt>
                <c:pt idx="850">
                  <c:v>0.46999999999999281</c:v>
                </c:pt>
                <c:pt idx="851">
                  <c:v>0.47119999999999279</c:v>
                </c:pt>
                <c:pt idx="852">
                  <c:v>0.47239999999999277</c:v>
                </c:pt>
                <c:pt idx="853">
                  <c:v>0.47359999999999275</c:v>
                </c:pt>
                <c:pt idx="854">
                  <c:v>0.47479999999999273</c:v>
                </c:pt>
                <c:pt idx="855">
                  <c:v>0.47599999999999271</c:v>
                </c:pt>
                <c:pt idx="856">
                  <c:v>0.47719999999999269</c:v>
                </c:pt>
                <c:pt idx="857">
                  <c:v>0.47839999999999266</c:v>
                </c:pt>
                <c:pt idx="858">
                  <c:v>0.47959999999999264</c:v>
                </c:pt>
                <c:pt idx="859">
                  <c:v>0.48079999999999262</c:v>
                </c:pt>
                <c:pt idx="860">
                  <c:v>0.4819999999999926</c:v>
                </c:pt>
                <c:pt idx="861">
                  <c:v>0.48319999999999258</c:v>
                </c:pt>
                <c:pt idx="862">
                  <c:v>0.48439999999999256</c:v>
                </c:pt>
                <c:pt idx="863">
                  <c:v>0.48559999999999254</c:v>
                </c:pt>
                <c:pt idx="864">
                  <c:v>0.48679999999999252</c:v>
                </c:pt>
                <c:pt idx="865">
                  <c:v>0.4879999999999925</c:v>
                </c:pt>
                <c:pt idx="866">
                  <c:v>0.48919999999999247</c:v>
                </c:pt>
                <c:pt idx="867">
                  <c:v>0.49039999999999245</c:v>
                </c:pt>
                <c:pt idx="868">
                  <c:v>0.49159999999999243</c:v>
                </c:pt>
                <c:pt idx="869">
                  <c:v>0.49279999999999241</c:v>
                </c:pt>
                <c:pt idx="870">
                  <c:v>0.49399999999999239</c:v>
                </c:pt>
                <c:pt idx="871">
                  <c:v>0.49519999999999237</c:v>
                </c:pt>
                <c:pt idx="872">
                  <c:v>0.49639999999999235</c:v>
                </c:pt>
                <c:pt idx="873">
                  <c:v>0.49759999999999233</c:v>
                </c:pt>
                <c:pt idx="874">
                  <c:v>0.49879999999999231</c:v>
                </c:pt>
                <c:pt idx="875">
                  <c:v>0.49999999999999228</c:v>
                </c:pt>
                <c:pt idx="876">
                  <c:v>0.50119999999999232</c:v>
                </c:pt>
                <c:pt idx="877">
                  <c:v>0.5023999999999923</c:v>
                </c:pt>
                <c:pt idx="878">
                  <c:v>0.50359999999999228</c:v>
                </c:pt>
                <c:pt idx="879">
                  <c:v>0.50479999999999225</c:v>
                </c:pt>
                <c:pt idx="880">
                  <c:v>0.50599999999999223</c:v>
                </c:pt>
                <c:pt idx="881">
                  <c:v>0.50719999999999221</c:v>
                </c:pt>
                <c:pt idx="882">
                  <c:v>0.50839999999999219</c:v>
                </c:pt>
                <c:pt idx="883">
                  <c:v>0.50959999999999217</c:v>
                </c:pt>
                <c:pt idx="884">
                  <c:v>0.51079999999999215</c:v>
                </c:pt>
                <c:pt idx="885">
                  <c:v>0.51199999999999213</c:v>
                </c:pt>
                <c:pt idx="886">
                  <c:v>0.51319999999999211</c:v>
                </c:pt>
                <c:pt idx="887">
                  <c:v>0.51439999999999209</c:v>
                </c:pt>
                <c:pt idx="888">
                  <c:v>0.51559999999999206</c:v>
                </c:pt>
                <c:pt idx="889">
                  <c:v>0.51679999999999204</c:v>
                </c:pt>
                <c:pt idx="890">
                  <c:v>0.51799999999999202</c:v>
                </c:pt>
                <c:pt idx="891">
                  <c:v>0.519199999999992</c:v>
                </c:pt>
                <c:pt idx="892">
                  <c:v>0.52039999999999198</c:v>
                </c:pt>
                <c:pt idx="893">
                  <c:v>0.52159999999999196</c:v>
                </c:pt>
                <c:pt idx="894">
                  <c:v>0.52279999999999194</c:v>
                </c:pt>
                <c:pt idx="895">
                  <c:v>0.52399999999999192</c:v>
                </c:pt>
                <c:pt idx="896">
                  <c:v>0.5251999999999919</c:v>
                </c:pt>
                <c:pt idx="897">
                  <c:v>0.52639999999999187</c:v>
                </c:pt>
                <c:pt idx="898">
                  <c:v>0.52759999999999185</c:v>
                </c:pt>
                <c:pt idx="899">
                  <c:v>0.52879999999999183</c:v>
                </c:pt>
                <c:pt idx="900">
                  <c:v>0.52999999999999181</c:v>
                </c:pt>
                <c:pt idx="901">
                  <c:v>0.53119999999999179</c:v>
                </c:pt>
                <c:pt idx="902">
                  <c:v>0.53239999999999177</c:v>
                </c:pt>
                <c:pt idx="903">
                  <c:v>0.53359999999999175</c:v>
                </c:pt>
                <c:pt idx="904">
                  <c:v>0.53479999999999173</c:v>
                </c:pt>
                <c:pt idx="905">
                  <c:v>0.53599999999999171</c:v>
                </c:pt>
                <c:pt idx="906">
                  <c:v>0.53719999999999168</c:v>
                </c:pt>
                <c:pt idx="907">
                  <c:v>0.53839999999999166</c:v>
                </c:pt>
                <c:pt idx="908">
                  <c:v>0.53959999999999164</c:v>
                </c:pt>
                <c:pt idx="909">
                  <c:v>0.54079999999999162</c:v>
                </c:pt>
                <c:pt idx="910">
                  <c:v>0.5419999999999916</c:v>
                </c:pt>
                <c:pt idx="911">
                  <c:v>0.54319999999999158</c:v>
                </c:pt>
                <c:pt idx="912">
                  <c:v>0.54439999999999156</c:v>
                </c:pt>
                <c:pt idx="913">
                  <c:v>0.54559999999999154</c:v>
                </c:pt>
                <c:pt idx="914">
                  <c:v>0.54679999999999152</c:v>
                </c:pt>
                <c:pt idx="915">
                  <c:v>0.54799999999999149</c:v>
                </c:pt>
                <c:pt idx="916">
                  <c:v>0.54919999999999147</c:v>
                </c:pt>
                <c:pt idx="917">
                  <c:v>0.55039999999999145</c:v>
                </c:pt>
                <c:pt idx="918">
                  <c:v>0.55159999999999143</c:v>
                </c:pt>
                <c:pt idx="919">
                  <c:v>0.55279999999999141</c:v>
                </c:pt>
                <c:pt idx="920">
                  <c:v>0.55399999999999139</c:v>
                </c:pt>
                <c:pt idx="921">
                  <c:v>0.55519999999999137</c:v>
                </c:pt>
                <c:pt idx="922">
                  <c:v>0.55639999999999135</c:v>
                </c:pt>
                <c:pt idx="923">
                  <c:v>0.55759999999999132</c:v>
                </c:pt>
                <c:pt idx="924">
                  <c:v>0.5587999999999913</c:v>
                </c:pt>
                <c:pt idx="925">
                  <c:v>0.55999999999999128</c:v>
                </c:pt>
                <c:pt idx="926">
                  <c:v>0.56119999999999126</c:v>
                </c:pt>
                <c:pt idx="927">
                  <c:v>0.56239999999999124</c:v>
                </c:pt>
                <c:pt idx="928">
                  <c:v>0.56359999999999122</c:v>
                </c:pt>
                <c:pt idx="929">
                  <c:v>0.5647999999999912</c:v>
                </c:pt>
                <c:pt idx="930">
                  <c:v>0.56599999999999118</c:v>
                </c:pt>
                <c:pt idx="931">
                  <c:v>0.56719999999999116</c:v>
                </c:pt>
                <c:pt idx="932">
                  <c:v>0.56839999999999113</c:v>
                </c:pt>
                <c:pt idx="933">
                  <c:v>0.56959999999999111</c:v>
                </c:pt>
                <c:pt idx="934">
                  <c:v>0.57079999999999109</c:v>
                </c:pt>
                <c:pt idx="935">
                  <c:v>0.57199999999999107</c:v>
                </c:pt>
                <c:pt idx="936">
                  <c:v>0.57319999999999105</c:v>
                </c:pt>
                <c:pt idx="937">
                  <c:v>0.57439999999999103</c:v>
                </c:pt>
                <c:pt idx="938">
                  <c:v>0.57559999999999101</c:v>
                </c:pt>
                <c:pt idx="939">
                  <c:v>0.57679999999999099</c:v>
                </c:pt>
                <c:pt idx="940">
                  <c:v>0.57799999999999097</c:v>
                </c:pt>
                <c:pt idx="941">
                  <c:v>0.57919999999999094</c:v>
                </c:pt>
                <c:pt idx="942">
                  <c:v>0.58039999999999092</c:v>
                </c:pt>
                <c:pt idx="943">
                  <c:v>0.5815999999999909</c:v>
                </c:pt>
                <c:pt idx="944">
                  <c:v>0.58279999999999088</c:v>
                </c:pt>
                <c:pt idx="945">
                  <c:v>0.58399999999999086</c:v>
                </c:pt>
                <c:pt idx="946">
                  <c:v>0.58519999999999084</c:v>
                </c:pt>
                <c:pt idx="947">
                  <c:v>0.58639999999999082</c:v>
                </c:pt>
                <c:pt idx="948">
                  <c:v>0.5875999999999908</c:v>
                </c:pt>
                <c:pt idx="949">
                  <c:v>0.58879999999999078</c:v>
                </c:pt>
                <c:pt idx="950">
                  <c:v>0.58999999999999075</c:v>
                </c:pt>
                <c:pt idx="951">
                  <c:v>0.59119999999999073</c:v>
                </c:pt>
                <c:pt idx="952">
                  <c:v>0.59239999999999071</c:v>
                </c:pt>
                <c:pt idx="953">
                  <c:v>0.59359999999999069</c:v>
                </c:pt>
                <c:pt idx="954">
                  <c:v>0.59479999999999067</c:v>
                </c:pt>
                <c:pt idx="955">
                  <c:v>0.59599999999999065</c:v>
                </c:pt>
                <c:pt idx="956">
                  <c:v>0.59719999999999063</c:v>
                </c:pt>
                <c:pt idx="957">
                  <c:v>0.59839999999999061</c:v>
                </c:pt>
                <c:pt idx="958">
                  <c:v>0.59959999999999058</c:v>
                </c:pt>
                <c:pt idx="959">
                  <c:v>0.60079999999999056</c:v>
                </c:pt>
                <c:pt idx="960">
                  <c:v>0.60199999999999054</c:v>
                </c:pt>
                <c:pt idx="961">
                  <c:v>0.60319999999999052</c:v>
                </c:pt>
                <c:pt idx="962">
                  <c:v>0.6043999999999905</c:v>
                </c:pt>
                <c:pt idx="963">
                  <c:v>0.60559999999999048</c:v>
                </c:pt>
                <c:pt idx="964">
                  <c:v>0.60679999999999046</c:v>
                </c:pt>
                <c:pt idx="965">
                  <c:v>0.60799999999999044</c:v>
                </c:pt>
                <c:pt idx="966">
                  <c:v>0.60919999999999042</c:v>
                </c:pt>
                <c:pt idx="967">
                  <c:v>0.61039999999999039</c:v>
                </c:pt>
                <c:pt idx="968">
                  <c:v>0.61159999999999037</c:v>
                </c:pt>
                <c:pt idx="969">
                  <c:v>0.61279999999999035</c:v>
                </c:pt>
                <c:pt idx="970">
                  <c:v>0.61399999999999033</c:v>
                </c:pt>
                <c:pt idx="971">
                  <c:v>0.61519999999999031</c:v>
                </c:pt>
                <c:pt idx="972">
                  <c:v>0.61639999999999029</c:v>
                </c:pt>
                <c:pt idx="973">
                  <c:v>0.61759999999999027</c:v>
                </c:pt>
                <c:pt idx="974">
                  <c:v>0.61879999999999025</c:v>
                </c:pt>
                <c:pt idx="975">
                  <c:v>0.61999999999999023</c:v>
                </c:pt>
                <c:pt idx="976">
                  <c:v>0.6211999999999902</c:v>
                </c:pt>
                <c:pt idx="977">
                  <c:v>0.62239999999999018</c:v>
                </c:pt>
                <c:pt idx="978">
                  <c:v>0.62359999999999016</c:v>
                </c:pt>
                <c:pt idx="979">
                  <c:v>0.62479999999999014</c:v>
                </c:pt>
                <c:pt idx="980">
                  <c:v>0.62599999999999012</c:v>
                </c:pt>
                <c:pt idx="981">
                  <c:v>0.6271999999999901</c:v>
                </c:pt>
                <c:pt idx="982">
                  <c:v>0.62839999999999008</c:v>
                </c:pt>
                <c:pt idx="983">
                  <c:v>0.62959999999999006</c:v>
                </c:pt>
                <c:pt idx="984">
                  <c:v>0.63079999999999004</c:v>
                </c:pt>
                <c:pt idx="985">
                  <c:v>0.63199999999999001</c:v>
                </c:pt>
                <c:pt idx="986">
                  <c:v>0.63319999999998999</c:v>
                </c:pt>
                <c:pt idx="987">
                  <c:v>0.63439999999998997</c:v>
                </c:pt>
                <c:pt idx="988">
                  <c:v>0.63559999999998995</c:v>
                </c:pt>
                <c:pt idx="989">
                  <c:v>0.63679999999998993</c:v>
                </c:pt>
                <c:pt idx="990">
                  <c:v>0.63799999999998991</c:v>
                </c:pt>
                <c:pt idx="991">
                  <c:v>0.63919999999998989</c:v>
                </c:pt>
                <c:pt idx="992">
                  <c:v>0.64039999999998987</c:v>
                </c:pt>
                <c:pt idx="993">
                  <c:v>0.64159999999998985</c:v>
                </c:pt>
                <c:pt idx="994">
                  <c:v>0.64279999999998982</c:v>
                </c:pt>
                <c:pt idx="995">
                  <c:v>0.6439999999999898</c:v>
                </c:pt>
                <c:pt idx="996">
                  <c:v>0.64519999999998978</c:v>
                </c:pt>
                <c:pt idx="997">
                  <c:v>0.64639999999998976</c:v>
                </c:pt>
                <c:pt idx="998">
                  <c:v>0.64759999999998974</c:v>
                </c:pt>
                <c:pt idx="999">
                  <c:v>0.64879999999998972</c:v>
                </c:pt>
                <c:pt idx="1000">
                  <c:v>0.6499999999999897</c:v>
                </c:pt>
                <c:pt idx="1001">
                  <c:v>0.65119999999998968</c:v>
                </c:pt>
                <c:pt idx="1002">
                  <c:v>0.65239999999998965</c:v>
                </c:pt>
                <c:pt idx="1003">
                  <c:v>0.65359999999998963</c:v>
                </c:pt>
                <c:pt idx="1004">
                  <c:v>0.65479999999998961</c:v>
                </c:pt>
                <c:pt idx="1005">
                  <c:v>0.65599999999998959</c:v>
                </c:pt>
                <c:pt idx="1006">
                  <c:v>0.65719999999998957</c:v>
                </c:pt>
                <c:pt idx="1007">
                  <c:v>0.65839999999998955</c:v>
                </c:pt>
                <c:pt idx="1008">
                  <c:v>0.65959999999998953</c:v>
                </c:pt>
                <c:pt idx="1009">
                  <c:v>0.66079999999998951</c:v>
                </c:pt>
                <c:pt idx="1010">
                  <c:v>0.66199999999998949</c:v>
                </c:pt>
                <c:pt idx="1011">
                  <c:v>0.66319999999998946</c:v>
                </c:pt>
                <c:pt idx="1012">
                  <c:v>0.66439999999998944</c:v>
                </c:pt>
                <c:pt idx="1013">
                  <c:v>0.66559999999998942</c:v>
                </c:pt>
                <c:pt idx="1014">
                  <c:v>0.6667999999999894</c:v>
                </c:pt>
                <c:pt idx="1015">
                  <c:v>0.66799999999998938</c:v>
                </c:pt>
                <c:pt idx="1016">
                  <c:v>0.66919999999998936</c:v>
                </c:pt>
                <c:pt idx="1017">
                  <c:v>0.67039999999998934</c:v>
                </c:pt>
                <c:pt idx="1018">
                  <c:v>0.67159999999998932</c:v>
                </c:pt>
                <c:pt idx="1019">
                  <c:v>0.6727999999999893</c:v>
                </c:pt>
                <c:pt idx="1020">
                  <c:v>0.67399999999998927</c:v>
                </c:pt>
                <c:pt idx="1021">
                  <c:v>0.67519999999998925</c:v>
                </c:pt>
                <c:pt idx="1022">
                  <c:v>0.67639999999998923</c:v>
                </c:pt>
                <c:pt idx="1023">
                  <c:v>0.67759999999998921</c:v>
                </c:pt>
                <c:pt idx="1024">
                  <c:v>0.67879999999998919</c:v>
                </c:pt>
                <c:pt idx="1025">
                  <c:v>0.67999999999998917</c:v>
                </c:pt>
                <c:pt idx="1026">
                  <c:v>0.68119999999998915</c:v>
                </c:pt>
                <c:pt idx="1027">
                  <c:v>0.68239999999998913</c:v>
                </c:pt>
                <c:pt idx="1028">
                  <c:v>0.68359999999998911</c:v>
                </c:pt>
                <c:pt idx="1029">
                  <c:v>0.68479999999998908</c:v>
                </c:pt>
                <c:pt idx="1030">
                  <c:v>0.68599999999998906</c:v>
                </c:pt>
                <c:pt idx="1031">
                  <c:v>0.68719999999998904</c:v>
                </c:pt>
                <c:pt idx="1032">
                  <c:v>0.68839999999998902</c:v>
                </c:pt>
                <c:pt idx="1033">
                  <c:v>0.689599999999989</c:v>
                </c:pt>
                <c:pt idx="1034">
                  <c:v>0.69079999999998898</c:v>
                </c:pt>
                <c:pt idx="1035">
                  <c:v>0.69199999999998896</c:v>
                </c:pt>
                <c:pt idx="1036">
                  <c:v>0.69319999999998894</c:v>
                </c:pt>
                <c:pt idx="1037">
                  <c:v>0.69439999999998892</c:v>
                </c:pt>
                <c:pt idx="1038">
                  <c:v>0.69559999999998889</c:v>
                </c:pt>
                <c:pt idx="1039">
                  <c:v>0.69679999999998887</c:v>
                </c:pt>
                <c:pt idx="1040">
                  <c:v>0.69799999999998885</c:v>
                </c:pt>
                <c:pt idx="1041">
                  <c:v>0.69919999999998883</c:v>
                </c:pt>
                <c:pt idx="1042">
                  <c:v>0.70039999999998881</c:v>
                </c:pt>
                <c:pt idx="1043">
                  <c:v>0.70159999999998879</c:v>
                </c:pt>
                <c:pt idx="1044">
                  <c:v>0.70279999999998877</c:v>
                </c:pt>
                <c:pt idx="1045">
                  <c:v>0.70399999999998875</c:v>
                </c:pt>
                <c:pt idx="1046">
                  <c:v>0.70519999999998872</c:v>
                </c:pt>
                <c:pt idx="1047">
                  <c:v>0.7063999999999887</c:v>
                </c:pt>
                <c:pt idx="1048">
                  <c:v>0.70759999999998868</c:v>
                </c:pt>
                <c:pt idx="1049">
                  <c:v>0.70879999999998866</c:v>
                </c:pt>
                <c:pt idx="1050">
                  <c:v>0.70999999999998864</c:v>
                </c:pt>
                <c:pt idx="1051">
                  <c:v>0.71119999999998862</c:v>
                </c:pt>
                <c:pt idx="1052">
                  <c:v>0.7123999999999886</c:v>
                </c:pt>
                <c:pt idx="1053">
                  <c:v>0.71359999999998858</c:v>
                </c:pt>
                <c:pt idx="1054">
                  <c:v>0.71479999999998856</c:v>
                </c:pt>
                <c:pt idx="1055">
                  <c:v>0.71599999999998853</c:v>
                </c:pt>
                <c:pt idx="1056">
                  <c:v>0.71719999999998851</c:v>
                </c:pt>
                <c:pt idx="1057">
                  <c:v>0.71839999999998849</c:v>
                </c:pt>
                <c:pt idx="1058">
                  <c:v>0.71959999999998847</c:v>
                </c:pt>
                <c:pt idx="1059">
                  <c:v>0.72079999999998845</c:v>
                </c:pt>
                <c:pt idx="1060">
                  <c:v>0.72199999999998843</c:v>
                </c:pt>
                <c:pt idx="1061">
                  <c:v>0.72319999999998841</c:v>
                </c:pt>
                <c:pt idx="1062">
                  <c:v>0.72439999999998839</c:v>
                </c:pt>
                <c:pt idx="1063">
                  <c:v>0.72559999999998837</c:v>
                </c:pt>
                <c:pt idx="1064">
                  <c:v>0.72679999999998834</c:v>
                </c:pt>
                <c:pt idx="1065">
                  <c:v>0.72799999999998832</c:v>
                </c:pt>
                <c:pt idx="1066">
                  <c:v>0.7291999999999883</c:v>
                </c:pt>
                <c:pt idx="1067">
                  <c:v>0.73039999999998828</c:v>
                </c:pt>
                <c:pt idx="1068">
                  <c:v>0.73159999999998826</c:v>
                </c:pt>
                <c:pt idx="1069">
                  <c:v>0.73279999999998824</c:v>
                </c:pt>
                <c:pt idx="1070">
                  <c:v>0.73399999999998822</c:v>
                </c:pt>
                <c:pt idx="1071">
                  <c:v>0.7351999999999882</c:v>
                </c:pt>
                <c:pt idx="1072">
                  <c:v>0.73639999999998818</c:v>
                </c:pt>
                <c:pt idx="1073">
                  <c:v>0.73759999999998815</c:v>
                </c:pt>
                <c:pt idx="1074">
                  <c:v>0.73879999999998813</c:v>
                </c:pt>
                <c:pt idx="1075">
                  <c:v>0.73999999999998811</c:v>
                </c:pt>
                <c:pt idx="1076">
                  <c:v>0.74119999999998809</c:v>
                </c:pt>
                <c:pt idx="1077">
                  <c:v>0.74239999999998807</c:v>
                </c:pt>
                <c:pt idx="1078">
                  <c:v>0.74359999999998805</c:v>
                </c:pt>
                <c:pt idx="1079">
                  <c:v>0.74479999999998803</c:v>
                </c:pt>
                <c:pt idx="1080">
                  <c:v>0.74599999999998801</c:v>
                </c:pt>
                <c:pt idx="1081">
                  <c:v>0.74719999999998798</c:v>
                </c:pt>
                <c:pt idx="1082">
                  <c:v>0.74839999999998796</c:v>
                </c:pt>
                <c:pt idx="1083">
                  <c:v>0.74959999999998794</c:v>
                </c:pt>
                <c:pt idx="1084">
                  <c:v>0.75079999999998792</c:v>
                </c:pt>
                <c:pt idx="1085">
                  <c:v>0.7519999999999879</c:v>
                </c:pt>
                <c:pt idx="1086">
                  <c:v>0.75319999999998788</c:v>
                </c:pt>
                <c:pt idx="1087">
                  <c:v>0.75439999999998786</c:v>
                </c:pt>
                <c:pt idx="1088">
                  <c:v>0.75559999999998784</c:v>
                </c:pt>
                <c:pt idx="1089">
                  <c:v>0.75679999999998782</c:v>
                </c:pt>
                <c:pt idx="1090">
                  <c:v>0.75799999999998779</c:v>
                </c:pt>
                <c:pt idx="1091">
                  <c:v>0.75919999999998777</c:v>
                </c:pt>
                <c:pt idx="1092">
                  <c:v>0.76039999999998775</c:v>
                </c:pt>
                <c:pt idx="1093">
                  <c:v>0.76159999999998773</c:v>
                </c:pt>
                <c:pt idx="1094">
                  <c:v>0.76279999999998771</c:v>
                </c:pt>
                <c:pt idx="1095">
                  <c:v>0.76399999999998769</c:v>
                </c:pt>
                <c:pt idx="1096">
                  <c:v>0.76519999999998767</c:v>
                </c:pt>
                <c:pt idx="1097">
                  <c:v>0.76639999999998765</c:v>
                </c:pt>
                <c:pt idx="1098">
                  <c:v>0.76759999999998763</c:v>
                </c:pt>
                <c:pt idx="1099">
                  <c:v>0.7687999999999876</c:v>
                </c:pt>
                <c:pt idx="1100">
                  <c:v>0.76999999999998758</c:v>
                </c:pt>
                <c:pt idx="1101">
                  <c:v>0.77119999999998756</c:v>
                </c:pt>
                <c:pt idx="1102">
                  <c:v>0.77239999999998754</c:v>
                </c:pt>
                <c:pt idx="1103">
                  <c:v>0.77359999999998752</c:v>
                </c:pt>
                <c:pt idx="1104">
                  <c:v>0.7747999999999875</c:v>
                </c:pt>
                <c:pt idx="1105">
                  <c:v>0.77599999999998748</c:v>
                </c:pt>
                <c:pt idx="1106">
                  <c:v>0.77719999999998746</c:v>
                </c:pt>
                <c:pt idx="1107">
                  <c:v>0.77839999999998744</c:v>
                </c:pt>
                <c:pt idx="1108">
                  <c:v>0.77959999999998741</c:v>
                </c:pt>
                <c:pt idx="1109">
                  <c:v>0.78079999999998739</c:v>
                </c:pt>
                <c:pt idx="1110">
                  <c:v>0.78199999999998737</c:v>
                </c:pt>
                <c:pt idx="1111">
                  <c:v>0.78319999999998735</c:v>
                </c:pt>
                <c:pt idx="1112">
                  <c:v>0.78439999999998733</c:v>
                </c:pt>
                <c:pt idx="1113">
                  <c:v>0.78559999999998731</c:v>
                </c:pt>
                <c:pt idx="1114">
                  <c:v>0.78679999999998729</c:v>
                </c:pt>
                <c:pt idx="1115">
                  <c:v>0.78799999999998727</c:v>
                </c:pt>
                <c:pt idx="1116">
                  <c:v>0.78919999999998725</c:v>
                </c:pt>
                <c:pt idx="1117">
                  <c:v>0.79039999999998722</c:v>
                </c:pt>
                <c:pt idx="1118">
                  <c:v>0.7915999999999872</c:v>
                </c:pt>
                <c:pt idx="1119">
                  <c:v>0.79279999999998718</c:v>
                </c:pt>
                <c:pt idx="1120">
                  <c:v>0.79399999999998716</c:v>
                </c:pt>
                <c:pt idx="1121">
                  <c:v>0.79519999999998714</c:v>
                </c:pt>
                <c:pt idx="1122">
                  <c:v>0.79639999999998712</c:v>
                </c:pt>
                <c:pt idx="1123">
                  <c:v>0.7975999999999871</c:v>
                </c:pt>
                <c:pt idx="1124">
                  <c:v>0.79879999999998708</c:v>
                </c:pt>
                <c:pt idx="1125">
                  <c:v>0.79999999999998705</c:v>
                </c:pt>
                <c:pt idx="1126">
                  <c:v>0.80119999999998703</c:v>
                </c:pt>
                <c:pt idx="1127">
                  <c:v>0.80239999999998701</c:v>
                </c:pt>
                <c:pt idx="1128">
                  <c:v>0.80359999999998699</c:v>
                </c:pt>
                <c:pt idx="1129">
                  <c:v>0.80479999999998697</c:v>
                </c:pt>
                <c:pt idx="1130">
                  <c:v>0.80599999999998695</c:v>
                </c:pt>
                <c:pt idx="1131">
                  <c:v>0.80719999999998693</c:v>
                </c:pt>
                <c:pt idx="1132">
                  <c:v>0.80839999999998691</c:v>
                </c:pt>
                <c:pt idx="1133">
                  <c:v>0.80959999999998689</c:v>
                </c:pt>
                <c:pt idx="1134">
                  <c:v>0.81079999999998686</c:v>
                </c:pt>
                <c:pt idx="1135">
                  <c:v>0.81199999999998684</c:v>
                </c:pt>
                <c:pt idx="1136">
                  <c:v>0.81319999999998682</c:v>
                </c:pt>
                <c:pt idx="1137">
                  <c:v>0.8143999999999868</c:v>
                </c:pt>
                <c:pt idx="1138">
                  <c:v>0.81559999999998678</c:v>
                </c:pt>
                <c:pt idx="1139">
                  <c:v>0.81679999999998676</c:v>
                </c:pt>
                <c:pt idx="1140">
                  <c:v>0.81799999999998674</c:v>
                </c:pt>
                <c:pt idx="1141">
                  <c:v>0.81919999999998672</c:v>
                </c:pt>
                <c:pt idx="1142">
                  <c:v>0.8203999999999867</c:v>
                </c:pt>
                <c:pt idx="1143">
                  <c:v>0.82159999999998667</c:v>
                </c:pt>
                <c:pt idx="1144">
                  <c:v>0.82279999999998665</c:v>
                </c:pt>
                <c:pt idx="1145">
                  <c:v>0.82399999999998663</c:v>
                </c:pt>
                <c:pt idx="1146">
                  <c:v>0.82519999999998661</c:v>
                </c:pt>
                <c:pt idx="1147">
                  <c:v>0.82639999999998659</c:v>
                </c:pt>
                <c:pt idx="1148">
                  <c:v>0.82759999999998657</c:v>
                </c:pt>
                <c:pt idx="1149">
                  <c:v>0.82879999999998655</c:v>
                </c:pt>
                <c:pt idx="1150">
                  <c:v>0.82999999999998653</c:v>
                </c:pt>
                <c:pt idx="1151">
                  <c:v>0.83119999999998651</c:v>
                </c:pt>
                <c:pt idx="1152">
                  <c:v>0.83239999999998648</c:v>
                </c:pt>
                <c:pt idx="1153">
                  <c:v>0.83359999999998646</c:v>
                </c:pt>
                <c:pt idx="1154">
                  <c:v>0.83479999999998644</c:v>
                </c:pt>
                <c:pt idx="1155">
                  <c:v>0.83599999999998642</c:v>
                </c:pt>
                <c:pt idx="1156">
                  <c:v>0.8371999999999864</c:v>
                </c:pt>
                <c:pt idx="1157">
                  <c:v>0.83839999999998638</c:v>
                </c:pt>
                <c:pt idx="1158">
                  <c:v>0.83959999999998636</c:v>
                </c:pt>
                <c:pt idx="1159">
                  <c:v>0.84079999999998634</c:v>
                </c:pt>
                <c:pt idx="1160">
                  <c:v>0.84199999999998631</c:v>
                </c:pt>
                <c:pt idx="1161">
                  <c:v>0.84319999999998629</c:v>
                </c:pt>
                <c:pt idx="1162">
                  <c:v>0.84439999999998627</c:v>
                </c:pt>
                <c:pt idx="1163">
                  <c:v>0.84559999999998625</c:v>
                </c:pt>
                <c:pt idx="1164">
                  <c:v>0.84679999999998623</c:v>
                </c:pt>
                <c:pt idx="1165">
                  <c:v>0.84799999999998621</c:v>
                </c:pt>
                <c:pt idx="1166">
                  <c:v>0.84919999999998619</c:v>
                </c:pt>
                <c:pt idx="1167">
                  <c:v>0.85039999999998617</c:v>
                </c:pt>
                <c:pt idx="1168">
                  <c:v>0.85159999999998615</c:v>
                </c:pt>
                <c:pt idx="1169">
                  <c:v>0.85279999999998612</c:v>
                </c:pt>
                <c:pt idx="1170">
                  <c:v>0.8539999999999861</c:v>
                </c:pt>
                <c:pt idx="1171">
                  <c:v>0.85519999999998608</c:v>
                </c:pt>
                <c:pt idx="1172">
                  <c:v>0.85639999999998606</c:v>
                </c:pt>
                <c:pt idx="1173">
                  <c:v>0.85759999999998604</c:v>
                </c:pt>
              </c:numCache>
            </c:numRef>
          </c:xVal>
          <c:yVal>
            <c:numRef>
              <c:f>AAPLforClass!$F$374:$F$1547</c:f>
              <c:numCache>
                <c:formatCode>General</c:formatCode>
                <c:ptCount val="1174"/>
                <c:pt idx="0">
                  <c:v>5.5981963458720499E-6</c:v>
                </c:pt>
                <c:pt idx="1">
                  <c:v>5.8431225235181043E-6</c:v>
                </c:pt>
                <c:pt idx="2">
                  <c:v>6.0982566511628752E-6</c:v>
                </c:pt>
                <c:pt idx="3">
                  <c:v>6.364001110924863E-6</c:v>
                </c:pt>
                <c:pt idx="4">
                  <c:v>6.6407731392345969E-6</c:v>
                </c:pt>
                <c:pt idx="5">
                  <c:v>6.9290053330460725E-6</c:v>
                </c:pt>
                <c:pt idx="6">
                  <c:v>7.229146171612314E-6</c:v>
                </c:pt>
                <c:pt idx="7">
                  <c:v>7.5416605542395739E-6</c:v>
                </c:pt>
                <c:pt idx="8">
                  <c:v>7.8670303544426001E-6</c:v>
                </c:pt>
                <c:pt idx="9">
                  <c:v>8.2057549909328279E-6</c:v>
                </c:pt>
                <c:pt idx="10">
                  <c:v>8.5583520158795058E-6</c:v>
                </c:pt>
                <c:pt idx="11">
                  <c:v>8.9253577208932463E-6</c:v>
                </c:pt>
                <c:pt idx="12">
                  <c:v>9.3073277611904562E-6</c:v>
                </c:pt>
                <c:pt idx="13">
                  <c:v>9.70483779840586E-6</c:v>
                </c:pt>
                <c:pt idx="14">
                  <c:v>1.011848416252985E-5</c:v>
                </c:pt>
                <c:pt idx="15">
                  <c:v>1.0548884533456701E-5</c:v>
                </c:pt>
                <c:pt idx="16">
                  <c:v>1.0996678642638663E-5</c:v>
                </c:pt>
                <c:pt idx="17">
                  <c:v>1.1462528995350724E-5</c:v>
                </c:pt>
                <c:pt idx="18">
                  <c:v>1.1947121614080696E-5</c:v>
                </c:pt>
                <c:pt idx="19">
                  <c:v>1.2451166803567334E-5</c:v>
                </c:pt>
                <c:pt idx="20">
                  <c:v>1.2975399938021015E-5</c:v>
                </c:pt>
                <c:pt idx="21">
                  <c:v>1.3520582271069181E-5</c:v>
                </c:pt>
                <c:pt idx="22">
                  <c:v>1.4087501768979764E-5</c:v>
                </c:pt>
                <c:pt idx="23">
                  <c:v>1.4676973967724905E-5</c:v>
                </c:pt>
                <c:pt idx="24">
                  <c:v>1.5289842854457786E-5</c:v>
                </c:pt>
                <c:pt idx="25">
                  <c:v>1.5926981773984294E-5</c:v>
                </c:pt>
                <c:pt idx="26">
                  <c:v>1.65892943608216E-5</c:v>
                </c:pt>
                <c:pt idx="27">
                  <c:v>1.727771549744656E-5</c:v>
                </c:pt>
                <c:pt idx="28">
                  <c:v>1.7993212299344966E-5</c:v>
                </c:pt>
                <c:pt idx="29">
                  <c:v>1.8736785127483658E-5</c:v>
                </c:pt>
                <c:pt idx="30">
                  <c:v>1.9509468628838977E-5</c:v>
                </c:pt>
                <c:pt idx="31">
                  <c:v>2.031233280562013E-5</c:v>
                </c:pt>
                <c:pt idx="32">
                  <c:v>2.1146484113843171E-5</c:v>
                </c:pt>
                <c:pt idx="33">
                  <c:v>2.2013066591914485E-5</c:v>
                </c:pt>
                <c:pt idx="34">
                  <c:v>2.2913263019896636E-5</c:v>
                </c:pt>
                <c:pt idx="35">
                  <c:v>2.3848296110138328E-5</c:v>
                </c:pt>
                <c:pt idx="36">
                  <c:v>2.4819429729958856E-5</c:v>
                </c:pt>
                <c:pt idx="37">
                  <c:v>2.5827970157089374E-5</c:v>
                </c:pt>
                <c:pt idx="38">
                  <c:v>2.6875267368581904E-5</c:v>
                </c:pt>
                <c:pt idx="39">
                  <c:v>2.7962716363905605E-5</c:v>
                </c:pt>
                <c:pt idx="40">
                  <c:v>2.9091758522962231E-5</c:v>
                </c:pt>
                <c:pt idx="41">
                  <c:v>3.026388299975884E-5</c:v>
                </c:pt>
                <c:pt idx="42">
                  <c:v>3.1480628152489012E-5</c:v>
                </c:pt>
                <c:pt idx="43">
                  <c:v>3.2743583010779487E-5</c:v>
                </c:pt>
                <c:pt idx="44">
                  <c:v>3.405438878087089E-5</c:v>
                </c:pt>
                <c:pt idx="45">
                  <c:v>3.5414740389509471E-5</c:v>
                </c:pt>
                <c:pt idx="46">
                  <c:v>3.6826388067335593E-5</c:v>
                </c:pt>
                <c:pt idx="47">
                  <c:v>3.8291138972563881E-5</c:v>
                </c:pt>
                <c:pt idx="48">
                  <c:v>3.9810858855758614E-5</c:v>
                </c:pt>
                <c:pt idx="49">
                  <c:v>4.1387473766515041E-5</c:v>
                </c:pt>
                <c:pt idx="50">
                  <c:v>4.3022971802869475E-5</c:v>
                </c:pt>
                <c:pt idx="51">
                  <c:v>4.4719404904264255E-5</c:v>
                </c:pt>
                <c:pt idx="52">
                  <c:v>4.6478890688903225E-5</c:v>
                </c:pt>
                <c:pt idx="53">
                  <c:v>4.8303614336345875E-5</c:v>
                </c:pt>
                <c:pt idx="54">
                  <c:v>5.0195830516185998E-5</c:v>
                </c:pt>
                <c:pt idx="55">
                  <c:v>5.2157865363677081E-5</c:v>
                </c:pt>
                <c:pt idx="56">
                  <c:v>5.4192118503170756E-5</c:v>
                </c:pt>
                <c:pt idx="57">
                  <c:v>5.6301065120236001E-5</c:v>
                </c:pt>
                <c:pt idx="58">
                  <c:v>5.8487258083343099E-5</c:v>
                </c:pt>
                <c:pt idx="59">
                  <c:v>6.0753330115993351E-5</c:v>
                </c:pt>
                <c:pt idx="60">
                  <c:v>6.3101996020186851E-5</c:v>
                </c:pt>
                <c:pt idx="61">
                  <c:v>6.5536054952122839E-5</c:v>
                </c:pt>
                <c:pt idx="62">
                  <c:v>6.8058392751034526E-5</c:v>
                </c:pt>
                <c:pt idx="63">
                  <c:v>7.0671984322063936E-5</c:v>
                </c:pt>
                <c:pt idx="64">
                  <c:v>7.3379896074085433E-5</c:v>
                </c:pt>
                <c:pt idx="65">
                  <c:v>7.618528841339274E-5</c:v>
                </c:pt>
                <c:pt idx="66">
                  <c:v>7.9091418294166332E-5</c:v>
                </c:pt>
                <c:pt idx="67">
                  <c:v>8.2101641826640872E-5</c:v>
                </c:pt>
                <c:pt idx="68">
                  <c:v>8.5219416943896887E-5</c:v>
                </c:pt>
                <c:pt idx="69">
                  <c:v>8.8448306128198262E-5</c:v>
                </c:pt>
                <c:pt idx="70">
                  <c:v>9.1791979197804752E-5</c:v>
                </c:pt>
                <c:pt idx="71">
                  <c:v>9.525421615518863E-5</c:v>
                </c:pt>
                <c:pt idx="72">
                  <c:v>9.8838910097575824E-5</c:v>
                </c:pt>
                <c:pt idx="73">
                  <c:v>1.0255007019074825E-4</c:v>
                </c:pt>
                <c:pt idx="74">
                  <c:v>1.0639182470702943E-4</c:v>
                </c:pt>
                <c:pt idx="75">
                  <c:v>1.1036842412838002E-4</c:v>
                </c:pt>
                <c:pt idx="76">
                  <c:v>1.1448424431552958E-4</c:v>
                </c:pt>
                <c:pt idx="77">
                  <c:v>1.1874378974406302E-4</c:v>
                </c:pt>
                <c:pt idx="78">
                  <c:v>1.2315169680838389E-4</c:v>
                </c:pt>
                <c:pt idx="79">
                  <c:v>1.2771273719446618E-4</c:v>
                </c:pt>
                <c:pt idx="80">
                  <c:v>1.324318213223092E-4</c:v>
                </c:pt>
                <c:pt idx="81">
                  <c:v>1.3731400185899203E-4</c:v>
                </c:pt>
                <c:pt idx="82">
                  <c:v>1.4236447730324E-4</c:v>
                </c:pt>
                <c:pt idx="83">
                  <c:v>1.4758859564238522E-4</c:v>
                </c:pt>
                <c:pt idx="84">
                  <c:v>1.5299185808260467E-4</c:v>
                </c:pt>
                <c:pt idx="85">
                  <c:v>1.5857992285332672E-4</c:v>
                </c:pt>
                <c:pt idx="86">
                  <c:v>1.6435860908665533E-4</c:v>
                </c:pt>
                <c:pt idx="87">
                  <c:v>1.7033390077268124E-4</c:v>
                </c:pt>
                <c:pt idx="88">
                  <c:v>1.7651195079152818E-4</c:v>
                </c:pt>
                <c:pt idx="89">
                  <c:v>1.8289908502295657E-4</c:v>
                </c:pt>
                <c:pt idx="90">
                  <c:v>1.8950180653436212E-4</c:v>
                </c:pt>
                <c:pt idx="91">
                  <c:v>1.963267998479677E-4</c:v>
                </c:pt>
                <c:pt idx="92">
                  <c:v>2.0338093528800825E-4</c:v>
                </c:pt>
                <c:pt idx="93">
                  <c:v>2.1067127340868355E-4</c:v>
                </c:pt>
                <c:pt idx="94">
                  <c:v>2.1820506950364412E-4</c:v>
                </c:pt>
                <c:pt idx="95">
                  <c:v>2.2598977819775253E-4</c:v>
                </c:pt>
                <c:pt idx="96">
                  <c:v>2.340330581218484E-4</c:v>
                </c:pt>
                <c:pt idx="97">
                  <c:v>2.4234277667121862E-4</c:v>
                </c:pt>
                <c:pt idx="98">
                  <c:v>2.5092701484846763E-4</c:v>
                </c:pt>
                <c:pt idx="99">
                  <c:v>2.59794072191435E-4</c:v>
                </c:pt>
                <c:pt idx="100">
                  <c:v>2.6895247178682541E-4</c:v>
                </c:pt>
                <c:pt idx="101">
                  <c:v>2.7841096537013841E-4</c:v>
                </c:pt>
                <c:pt idx="102">
                  <c:v>2.8817853851251072E-4</c:v>
                </c:pt>
                <c:pt idx="103">
                  <c:v>2.9826441589503224E-4</c:v>
                </c:pt>
                <c:pt idx="104">
                  <c:v>3.086780666710587E-4</c:v>
                </c:pt>
                <c:pt idx="105">
                  <c:v>3.1942920991704504E-4</c:v>
                </c:pt>
                <c:pt idx="106">
                  <c:v>3.3052782017236893E-4</c:v>
                </c:pt>
                <c:pt idx="107">
                  <c:v>3.4198413306858993E-4</c:v>
                </c:pt>
                <c:pt idx="108">
                  <c:v>3.5380865104855941E-4</c:v>
                </c:pt>
                <c:pt idx="109">
                  <c:v>3.6601214917575815E-4</c:v>
                </c:pt>
                <c:pt idx="110">
                  <c:v>3.7860568103420869E-4</c:v>
                </c:pt>
                <c:pt idx="111">
                  <c:v>3.9160058471925877E-4</c:v>
                </c:pt>
                <c:pt idx="112">
                  <c:v>4.0500848891952373E-4</c:v>
                </c:pt>
                <c:pt idx="113">
                  <c:v>4.1884131909018281E-4</c:v>
                </c:pt>
                <c:pt idx="114">
                  <c:v>4.3311130371785964E-4</c:v>
                </c:pt>
                <c:pt idx="115">
                  <c:v>4.4783098067719865E-4</c:v>
                </c:pt>
                <c:pt idx="116">
                  <c:v>4.6301320367924005E-4</c:v>
                </c:pt>
                <c:pt idx="117">
                  <c:v>4.786711488116799E-4</c:v>
                </c:pt>
                <c:pt idx="118">
                  <c:v>4.948183211709844E-4</c:v>
                </c:pt>
                <c:pt idx="119">
                  <c:v>5.1146856158633619E-4</c:v>
                </c:pt>
                <c:pt idx="120">
                  <c:v>5.2863605343534477E-4</c:v>
                </c:pt>
                <c:pt idx="121">
                  <c:v>5.4633532955133219E-4</c:v>
                </c:pt>
                <c:pt idx="122">
                  <c:v>5.6458127922204499E-4</c:v>
                </c:pt>
                <c:pt idx="123">
                  <c:v>5.8338915527952483E-4</c:v>
                </c:pt>
                <c:pt idx="124">
                  <c:v>6.0277458128083546E-4</c:v>
                </c:pt>
                <c:pt idx="125">
                  <c:v>6.2275355877928443E-4</c:v>
                </c:pt>
                <c:pt idx="126">
                  <c:v>6.4334247468572821E-4</c:v>
                </c:pt>
                <c:pt idx="127">
                  <c:v>6.6455810871946571E-4</c:v>
                </c:pt>
                <c:pt idx="128">
                  <c:v>6.8641764094819538E-4</c:v>
                </c:pt>
                <c:pt idx="129">
                  <c:v>7.0893865941640927E-4</c:v>
                </c:pt>
                <c:pt idx="130">
                  <c:v>7.3213916786158003E-4</c:v>
                </c:pt>
                <c:pt idx="131">
                  <c:v>7.5603759351735645E-4</c:v>
                </c:pt>
                <c:pt idx="132">
                  <c:v>7.806527950030346E-4</c:v>
                </c:pt>
                <c:pt idx="133">
                  <c:v>8.0600407029834281E-4</c:v>
                </c:pt>
                <c:pt idx="134">
                  <c:v>8.3211116480265423E-4</c:v>
                </c:pt>
                <c:pt idx="135">
                  <c:v>8.5899427947759739E-4</c:v>
                </c:pt>
                <c:pt idx="136">
                  <c:v>8.866740790719307E-4</c:v>
                </c:pt>
                <c:pt idx="137">
                  <c:v>9.1517170042755851E-4</c:v>
                </c:pt>
                <c:pt idx="138">
                  <c:v>9.4450876086541119E-4</c:v>
                </c:pt>
                <c:pt idx="139">
                  <c:v>9.7470736664987062E-4</c:v>
                </c:pt>
                <c:pt idx="140">
                  <c:v>1.0057901215303198E-3</c:v>
                </c:pt>
                <c:pt idx="141">
                  <c:v>1.0377801353583494E-3</c:v>
                </c:pt>
                <c:pt idx="142">
                  <c:v>1.0707010327790172E-3</c:v>
                </c:pt>
                <c:pt idx="143">
                  <c:v>1.1045769619945221E-3</c:v>
                </c:pt>
                <c:pt idx="144">
                  <c:v>1.139432603598533E-3</c:v>
                </c:pt>
                <c:pt idx="145">
                  <c:v>1.1752931794793493E-3</c:v>
                </c:pt>
                <c:pt idx="146">
                  <c:v>1.2121844617899418E-3</c:v>
                </c:pt>
                <c:pt idx="147">
                  <c:v>1.2501327819829141E-3</c:v>
                </c:pt>
                <c:pt idx="148">
                  <c:v>1.2891650399081763E-3</c:v>
                </c:pt>
                <c:pt idx="149">
                  <c:v>1.3293087129712768E-3</c:v>
                </c:pt>
                <c:pt idx="150">
                  <c:v>1.3705918653499304E-3</c:v>
                </c:pt>
                <c:pt idx="151">
                  <c:v>1.4130431572664639E-3</c:v>
                </c:pt>
                <c:pt idx="152">
                  <c:v>1.4566918543136753E-3</c:v>
                </c:pt>
                <c:pt idx="153">
                  <c:v>1.5015678368314482E-3</c:v>
                </c:pt>
                <c:pt idx="154">
                  <c:v>1.5477016093315063E-3</c:v>
                </c:pt>
                <c:pt idx="155">
                  <c:v>1.5951243099674892E-3</c:v>
                </c:pt>
                <c:pt idx="156">
                  <c:v>1.6438677200474388E-3</c:v>
                </c:pt>
                <c:pt idx="157">
                  <c:v>1.693964273585727E-3</c:v>
                </c:pt>
                <c:pt idx="158">
                  <c:v>1.7454470668913087E-3</c:v>
                </c:pt>
                <c:pt idx="159">
                  <c:v>1.7983498681890986E-3</c:v>
                </c:pt>
                <c:pt idx="160">
                  <c:v>1.8527071272711314E-3</c:v>
                </c:pt>
                <c:pt idx="161">
                  <c:v>1.908553985174137E-3</c:v>
                </c:pt>
                <c:pt idx="162">
                  <c:v>1.9659262838799766E-3</c:v>
                </c:pt>
                <c:pt idx="163">
                  <c:v>2.0248605760352272E-3</c:v>
                </c:pt>
                <c:pt idx="164">
                  <c:v>2.0853941346863432E-3</c:v>
                </c:pt>
                <c:pt idx="165">
                  <c:v>2.1475649630263252E-3</c:v>
                </c:pt>
                <c:pt idx="166">
                  <c:v>2.2114118041490771E-3</c:v>
                </c:pt>
                <c:pt idx="167">
                  <c:v>2.2769741508073395E-3</c:v>
                </c:pt>
                <c:pt idx="168">
                  <c:v>2.3442922551699273E-3</c:v>
                </c:pt>
                <c:pt idx="169">
                  <c:v>2.4134071385740661E-3</c:v>
                </c:pt>
                <c:pt idx="170">
                  <c:v>2.4843606012683594E-3</c:v>
                </c:pt>
                <c:pt idx="171">
                  <c:v>2.5571952321418265E-3</c:v>
                </c:pt>
                <c:pt idx="172">
                  <c:v>2.6319544184344522E-3</c:v>
                </c:pt>
                <c:pt idx="173">
                  <c:v>2.7086823554243649E-3</c:v>
                </c:pt>
                <c:pt idx="174">
                  <c:v>2.7874240560868853E-3</c:v>
                </c:pt>
                <c:pt idx="175">
                  <c:v>2.8682253607203597E-3</c:v>
                </c:pt>
                <c:pt idx="176">
                  <c:v>2.9511329465337658E-3</c:v>
                </c:pt>
                <c:pt idx="177">
                  <c:v>3.036194337190796E-3</c:v>
                </c:pt>
                <c:pt idx="178">
                  <c:v>3.1234579123051182E-3</c:v>
                </c:pt>
                <c:pt idx="179">
                  <c:v>3.2129729168814121E-3</c:v>
                </c:pt>
                <c:pt idx="180">
                  <c:v>3.3047894706965232E-3</c:v>
                </c:pt>
                <c:pt idx="181">
                  <c:v>3.3989585776152027E-3</c:v>
                </c:pt>
                <c:pt idx="182">
                  <c:v>3.4955321348345029E-3</c:v>
                </c:pt>
                <c:pt idx="183">
                  <c:v>3.5945629420510777E-3</c:v>
                </c:pt>
                <c:pt idx="184">
                  <c:v>3.6961047105452944E-3</c:v>
                </c:pt>
                <c:pt idx="185">
                  <c:v>3.8002120721760575E-3</c:v>
                </c:pt>
                <c:pt idx="186">
                  <c:v>3.9069405882801982E-3</c:v>
                </c:pt>
                <c:pt idx="187">
                  <c:v>4.0163467584699609E-3</c:v>
                </c:pt>
                <c:pt idx="188">
                  <c:v>4.128488029322328E-3</c:v>
                </c:pt>
                <c:pt idx="189">
                  <c:v>4.2434228029535241E-3</c:v>
                </c:pt>
                <c:pt idx="190">
                  <c:v>4.3612104454720454E-3</c:v>
                </c:pt>
                <c:pt idx="191">
                  <c:v>4.481911295303613E-3</c:v>
                </c:pt>
                <c:pt idx="192">
                  <c:v>4.6055866713810229E-3</c:v>
                </c:pt>
                <c:pt idx="193">
                  <c:v>4.7322988811920865E-3</c:v>
                </c:pt>
                <c:pt idx="194">
                  <c:v>4.8621112286785862E-3</c:v>
                </c:pt>
                <c:pt idx="195">
                  <c:v>4.9950880219790409E-3</c:v>
                </c:pt>
                <c:pt idx="196">
                  <c:v>5.1312945810081971E-3</c:v>
                </c:pt>
                <c:pt idx="197">
                  <c:v>5.2707972448657698E-3</c:v>
                </c:pt>
                <c:pt idx="198">
                  <c:v>5.4136633790671561E-3</c:v>
                </c:pt>
                <c:pt idx="199">
                  <c:v>5.559961382588568E-3</c:v>
                </c:pt>
                <c:pt idx="200">
                  <c:v>5.7097606947189641E-3</c:v>
                </c:pt>
                <c:pt idx="201">
                  <c:v>5.8631318017112908E-3</c:v>
                </c:pt>
                <c:pt idx="202">
                  <c:v>6.0201462432250509E-3</c:v>
                </c:pt>
                <c:pt idx="203">
                  <c:v>6.1808766185526103E-3</c:v>
                </c:pt>
                <c:pt idx="204">
                  <c:v>6.3453965926212755E-3</c:v>
                </c:pt>
                <c:pt idx="205">
                  <c:v>6.5137809017631262E-3</c:v>
                </c:pt>
                <c:pt idx="206">
                  <c:v>6.686105359244735E-3</c:v>
                </c:pt>
                <c:pt idx="207">
                  <c:v>6.8624468605485017E-3</c:v>
                </c:pt>
                <c:pt idx="208">
                  <c:v>7.042883388397681E-3</c:v>
                </c:pt>
                <c:pt idx="209">
                  <c:v>7.2274940175167529E-3</c:v>
                </c:pt>
                <c:pt idx="210">
                  <c:v>7.4163589191188909E-3</c:v>
                </c:pt>
                <c:pt idx="211">
                  <c:v>7.6095593651123632E-3</c:v>
                </c:pt>
                <c:pt idx="212">
                  <c:v>7.8071777320173914E-3</c:v>
                </c:pt>
                <c:pt idx="213">
                  <c:v>8.0092975045851604E-3</c:v>
                </c:pt>
                <c:pt idx="214">
                  <c:v>8.2160032791105866E-3</c:v>
                </c:pt>
                <c:pt idx="215">
                  <c:v>8.4273807664302525E-3</c:v>
                </c:pt>
                <c:pt idx="216">
                  <c:v>8.6435167945973519E-3</c:v>
                </c:pt>
                <c:pt idx="217">
                  <c:v>8.8644993112247262E-3</c:v>
                </c:pt>
                <c:pt idx="218">
                  <c:v>9.0904173854879176E-3</c:v>
                </c:pt>
                <c:pt idx="219">
                  <c:v>9.3213612097793018E-3</c:v>
                </c:pt>
                <c:pt idx="220">
                  <c:v>9.5574221010052019E-3</c:v>
                </c:pt>
                <c:pt idx="221">
                  <c:v>9.7986925015170739E-3</c:v>
                </c:pt>
                <c:pt idx="222">
                  <c:v>1.0045265979668403E-2</c:v>
                </c:pt>
                <c:pt idx="223">
                  <c:v>1.0297237229988866E-2</c:v>
                </c:pt>
                <c:pt idx="224">
                  <c:v>1.0554702072967081E-2</c:v>
                </c:pt>
                <c:pt idx="225">
                  <c:v>1.0817757454433533E-2</c:v>
                </c:pt>
                <c:pt idx="226">
                  <c:v>1.1086501444535345E-2</c:v>
                </c:pt>
                <c:pt idx="227">
                  <c:v>1.1361033236294116E-2</c:v>
                </c:pt>
                <c:pt idx="228">
                  <c:v>1.1641453143738887E-2</c:v>
                </c:pt>
                <c:pt idx="229">
                  <c:v>1.1927862599605397E-2</c:v>
                </c:pt>
                <c:pt idx="230">
                  <c:v>1.2220364152593789E-2</c:v>
                </c:pt>
                <c:pt idx="231">
                  <c:v>1.2519061464176164E-2</c:v>
                </c:pt>
                <c:pt idx="232">
                  <c:v>1.2824059304945859E-2</c:v>
                </c:pt>
                <c:pt idx="233">
                  <c:v>1.31354635505006E-2</c:v>
                </c:pt>
                <c:pt idx="234">
                  <c:v>1.3453381176850979E-2</c:v>
                </c:pt>
                <c:pt idx="235">
                  <c:v>1.3777920255346734E-2</c:v>
                </c:pt>
                <c:pt idx="236">
                  <c:v>1.410918994711282E-2</c:v>
                </c:pt>
                <c:pt idx="237">
                  <c:v>1.4447300496987208E-2</c:v>
                </c:pt>
                <c:pt idx="238">
                  <c:v>1.4792363226953204E-2</c:v>
                </c:pt>
                <c:pt idx="239">
                  <c:v>1.5144490529058209E-2</c:v>
                </c:pt>
                <c:pt idx="240">
                  <c:v>1.5503795857811841E-2</c:v>
                </c:pt>
                <c:pt idx="241">
                  <c:v>1.587039372205587E-2</c:v>
                </c:pt>
                <c:pt idx="242">
                  <c:v>1.6244399676298624E-2</c:v>
                </c:pt>
                <c:pt idx="243">
                  <c:v>1.6625930311507192E-2</c:v>
                </c:pt>
                <c:pt idx="244">
                  <c:v>1.7015103245349873E-2</c:v>
                </c:pt>
                <c:pt idx="245">
                  <c:v>1.7412037111882689E-2</c:v>
                </c:pt>
                <c:pt idx="246">
                  <c:v>1.7816851550672894E-2</c:v>
                </c:pt>
                <c:pt idx="247">
                  <c:v>1.8229667195353041E-2</c:v>
                </c:pt>
                <c:pt idx="248">
                  <c:v>1.8650605661599626E-2</c:v>
                </c:pt>
                <c:pt idx="249">
                  <c:v>1.907978953452958E-2</c:v>
                </c:pt>
                <c:pt idx="250">
                  <c:v>1.9517342355509389E-2</c:v>
                </c:pt>
                <c:pt idx="251">
                  <c:v>1.9963388608370321E-2</c:v>
                </c:pt>
                <c:pt idx="252">
                  <c:v>2.0418053705024832E-2</c:v>
                </c:pt>
                <c:pt idx="253">
                  <c:v>2.088146397047853E-2</c:v>
                </c:pt>
                <c:pt idx="254">
                  <c:v>2.1353746627232259E-2</c:v>
                </c:pt>
                <c:pt idx="255">
                  <c:v>2.1835029779070154E-2</c:v>
                </c:pt>
                <c:pt idx="256">
                  <c:v>2.2325442394228141E-2</c:v>
                </c:pt>
                <c:pt idx="257">
                  <c:v>2.2825114287939079E-2</c:v>
                </c:pt>
                <c:pt idx="258">
                  <c:v>2.3334176104349642E-2</c:v>
                </c:pt>
                <c:pt idx="259">
                  <c:v>2.3852759297805916E-2</c:v>
                </c:pt>
                <c:pt idx="260">
                  <c:v>2.4380996113503008E-2</c:v>
                </c:pt>
                <c:pt idx="261">
                  <c:v>2.4919019567496141E-2</c:v>
                </c:pt>
                <c:pt idx="262">
                  <c:v>2.5466963426069082E-2</c:v>
                </c:pt>
                <c:pt idx="263">
                  <c:v>2.6024962184457923E-2</c:v>
                </c:pt>
                <c:pt idx="264">
                  <c:v>2.6593151044927398E-2</c:v>
                </c:pt>
                <c:pt idx="265">
                  <c:v>2.717166589419668E-2</c:v>
                </c:pt>
                <c:pt idx="266">
                  <c:v>2.7760643280213704E-2</c:v>
                </c:pt>
                <c:pt idx="267">
                  <c:v>2.836022038827575E-2</c:v>
                </c:pt>
                <c:pt idx="268">
                  <c:v>2.8970535016494749E-2</c:v>
                </c:pt>
                <c:pt idx="269">
                  <c:v>2.9591725550606778E-2</c:v>
                </c:pt>
                <c:pt idx="270">
                  <c:v>3.0223930938124248E-2</c:v>
                </c:pt>
                <c:pt idx="271">
                  <c:v>3.0867290661831345E-2</c:v>
                </c:pt>
                <c:pt idx="272">
                  <c:v>3.152194471262143E-2</c:v>
                </c:pt>
                <c:pt idx="273">
                  <c:v>3.2188033561677827E-2</c:v>
                </c:pt>
                <c:pt idx="274">
                  <c:v>3.2865698131997932E-2</c:v>
                </c:pt>
                <c:pt idx="275">
                  <c:v>3.3555079769261531E-2</c:v>
                </c:pt>
                <c:pt idx="276">
                  <c:v>3.4256320212045346E-2</c:v>
                </c:pt>
                <c:pt idx="277">
                  <c:v>3.4969561561384553E-2</c:v>
                </c:pt>
                <c:pt idx="278">
                  <c:v>3.5694946249684258E-2</c:v>
                </c:pt>
                <c:pt idx="279">
                  <c:v>3.6432617008982621E-2</c:v>
                </c:pt>
                <c:pt idx="280">
                  <c:v>3.7182716838569045E-2</c:v>
                </c:pt>
                <c:pt idx="281">
                  <c:v>3.7945388971960134E-2</c:v>
                </c:pt>
                <c:pt idx="282">
                  <c:v>3.8720776843237464E-2</c:v>
                </c:pt>
                <c:pt idx="283">
                  <c:v>3.9509024052750835E-2</c:v>
                </c:pt>
                <c:pt idx="284">
                  <c:v>4.0310274332191712E-2</c:v>
                </c:pt>
                <c:pt idx="285">
                  <c:v>4.1124671509040998E-2</c:v>
                </c:pt>
                <c:pt idx="286">
                  <c:v>4.1952359470397695E-2</c:v>
                </c:pt>
                <c:pt idx="287">
                  <c:v>4.2793482126192377E-2</c:v>
                </c:pt>
                <c:pt idx="288">
                  <c:v>4.364818337179268E-2</c:v>
                </c:pt>
                <c:pt idx="289">
                  <c:v>4.4516607050007144E-2</c:v>
                </c:pt>
                <c:pt idx="290">
                  <c:v>4.539889691249363E-2</c:v>
                </c:pt>
                <c:pt idx="291">
                  <c:v>4.6295196580580365E-2</c:v>
                </c:pt>
                <c:pt idx="292">
                  <c:v>4.7205649505507111E-2</c:v>
                </c:pt>
                <c:pt idx="293">
                  <c:v>4.813039892809403E-2</c:v>
                </c:pt>
                <c:pt idx="294">
                  <c:v>4.9069587837847976E-2</c:v>
                </c:pt>
                <c:pt idx="295">
                  <c:v>5.0023358931513953E-2</c:v>
                </c:pt>
                <c:pt idx="296">
                  <c:v>5.09918545710824E-2</c:v>
                </c:pt>
                <c:pt idx="297">
                  <c:v>5.1975216741260995E-2</c:v>
                </c:pt>
                <c:pt idx="298">
                  <c:v>5.2973587006422282E-2</c:v>
                </c:pt>
                <c:pt idx="299">
                  <c:v>5.3987106467037423E-2</c:v>
                </c:pt>
                <c:pt idx="300">
                  <c:v>5.50159157156071E-2</c:v>
                </c:pt>
                <c:pt idx="301">
                  <c:v>5.6060154792101573E-2</c:v>
                </c:pt>
                <c:pt idx="302">
                  <c:v>5.7119963138921537E-2</c:v>
                </c:pt>
                <c:pt idx="303">
                  <c:v>5.8195479555392865E-2</c:v>
                </c:pt>
                <c:pt idx="304">
                  <c:v>5.9286842151807233E-2</c:v>
                </c:pt>
                <c:pt idx="305">
                  <c:v>6.03941883030229E-2</c:v>
                </c:pt>
                <c:pt idx="306">
                  <c:v>6.1517654601638924E-2</c:v>
                </c:pt>
                <c:pt idx="307">
                  <c:v>6.2657376810756879E-2</c:v>
                </c:pt>
                <c:pt idx="308">
                  <c:v>6.381348981634534E-2</c:v>
                </c:pt>
                <c:pt idx="309">
                  <c:v>6.4986127579221412E-2</c:v>
                </c:pt>
                <c:pt idx="310">
                  <c:v>6.6175423086665006E-2</c:v>
                </c:pt>
                <c:pt idx="311">
                  <c:v>6.7381508303682405E-2</c:v>
                </c:pt>
                <c:pt idx="312">
                  <c:v>6.8604514123934493E-2</c:v>
                </c:pt>
                <c:pt idx="313">
                  <c:v>6.9844570320346383E-2</c:v>
                </c:pt>
                <c:pt idx="314">
                  <c:v>7.1101805495416656E-2</c:v>
                </c:pt>
                <c:pt idx="315">
                  <c:v>7.2376347031242128E-2</c:v>
                </c:pt>
                <c:pt idx="316">
                  <c:v>7.3668321039277326E-2</c:v>
                </c:pt>
                <c:pt idx="317">
                  <c:v>7.4977852309846382E-2</c:v>
                </c:pt>
                <c:pt idx="318">
                  <c:v>7.6305064261425665E-2</c:v>
                </c:pt>
                <c:pt idx="319">
                  <c:v>7.7650078889717394E-2</c:v>
                </c:pt>
                <c:pt idx="320">
                  <c:v>7.9013016716531687E-2</c:v>
                </c:pt>
                <c:pt idx="321">
                  <c:v>8.0393996738499229E-2</c:v>
                </c:pt>
                <c:pt idx="322">
                  <c:v>8.1793136375632375E-2</c:v>
                </c:pt>
                <c:pt idx="323">
                  <c:v>8.321055141975664E-2</c:v>
                </c:pt>
                <c:pt idx="324">
                  <c:v>8.4646355982832835E-2</c:v>
                </c:pt>
                <c:pt idx="325">
                  <c:v>8.6100662445191226E-2</c:v>
                </c:pt>
                <c:pt idx="326">
                  <c:v>8.7573581403698683E-2</c:v>
                </c:pt>
                <c:pt idx="327">
                  <c:v>8.9065221619881091E-2</c:v>
                </c:pt>
                <c:pt idx="328">
                  <c:v>9.0575689968022996E-2</c:v>
                </c:pt>
                <c:pt idx="329">
                  <c:v>9.2105091383266641E-2</c:v>
                </c:pt>
                <c:pt idx="330">
                  <c:v>9.365352880973335E-2</c:v>
                </c:pt>
                <c:pt idx="331">
                  <c:v>9.5221103148689798E-2</c:v>
                </c:pt>
                <c:pt idx="332">
                  <c:v>9.680791320678292E-2</c:v>
                </c:pt>
                <c:pt idx="333">
                  <c:v>9.8414055644366061E-2</c:v>
                </c:pt>
                <c:pt idx="334">
                  <c:v>0.10003962492394124</c:v>
                </c:pt>
                <c:pt idx="335">
                  <c:v>0.10168471325874005</c:v>
                </c:pt>
                <c:pt idx="336">
                  <c:v>0.10334941056146857</c:v>
                </c:pt>
                <c:pt idx="337">
                  <c:v>0.10503380439323998</c:v>
                </c:pt>
                <c:pt idx="338">
                  <c:v>0.10673797991271929</c:v>
                </c:pt>
                <c:pt idx="339">
                  <c:v>0.10846201982550545</c:v>
                </c:pt>
                <c:pt idx="340">
                  <c:v>0.1102060043337753</c:v>
                </c:pt>
                <c:pt idx="341">
                  <c:v>0.11197001108621461</c:v>
                </c:pt>
                <c:pt idx="342">
                  <c:v>0.11375411512826093</c:v>
                </c:pt>
                <c:pt idx="343">
                  <c:v>0.1155583888526846</c:v>
                </c:pt>
                <c:pt idx="344">
                  <c:v>0.11738290195053205</c:v>
                </c:pt>
                <c:pt idx="345">
                  <c:v>0.11922772136245781</c:v>
                </c:pt>
                <c:pt idx="346">
                  <c:v>0.12109291123047064</c:v>
                </c:pt>
                <c:pt idx="347">
                  <c:v>0.12297853285011925</c:v>
                </c:pt>
                <c:pt idx="348">
                  <c:v>0.12488464462314326</c:v>
                </c:pt>
                <c:pt idx="349">
                  <c:v>0.12681130201061583</c:v>
                </c:pt>
                <c:pt idx="350">
                  <c:v>0.12875855748660342</c:v>
                </c:pt>
                <c:pt idx="351">
                  <c:v>0.13072646049236733</c:v>
                </c:pt>
                <c:pt idx="352">
                  <c:v>0.13271505739113532</c:v>
                </c:pt>
                <c:pt idx="353">
                  <c:v>0.13472439142346662</c:v>
                </c:pt>
                <c:pt idx="354">
                  <c:v>0.13675450266323744</c:v>
                </c:pt>
                <c:pt idx="355">
                  <c:v>0.13880542797427228</c:v>
                </c:pt>
                <c:pt idx="356">
                  <c:v>0.14087720096764722</c:v>
                </c:pt>
                <c:pt idx="357">
                  <c:v>0.14296985195968909</c:v>
                </c:pt>
                <c:pt idx="358">
                  <c:v>0.14508340793069815</c:v>
                </c:pt>
                <c:pt idx="359">
                  <c:v>0.14721789248441797</c:v>
                </c:pt>
                <c:pt idx="360">
                  <c:v>0.14937332580827847</c:v>
                </c:pt>
                <c:pt idx="361">
                  <c:v>0.15154972463443667</c:v>
                </c:pt>
                <c:pt idx="362">
                  <c:v>0.15374710220164034</c:v>
                </c:pt>
                <c:pt idx="363">
                  <c:v>0.15596546821793925</c:v>
                </c:pt>
                <c:pt idx="364">
                  <c:v>0.15820482882426798</c:v>
                </c:pt>
                <c:pt idx="365">
                  <c:v>0.16046518655892553</c:v>
                </c:pt>
                <c:pt idx="366">
                  <c:v>0.16274654032297425</c:v>
                </c:pt>
                <c:pt idx="367">
                  <c:v>0.16504888534658319</c:v>
                </c:pt>
                <c:pt idx="368">
                  <c:v>0.16737221315633899</c:v>
                </c:pt>
                <c:pt idx="369">
                  <c:v>0.16971651154354678</c:v>
                </c:pt>
                <c:pt idx="370">
                  <c:v>0.17208176453354532</c:v>
                </c:pt>
                <c:pt idx="371">
                  <c:v>0.17446795235605728</c:v>
                </c:pt>
                <c:pt idx="372">
                  <c:v>0.17687505141659865</c:v>
                </c:pt>
                <c:pt idx="373">
                  <c:v>0.17930303426896763</c:v>
                </c:pt>
                <c:pt idx="374">
                  <c:v>0.18175186958883541</c:v>
                </c:pt>
                <c:pt idx="375">
                  <c:v>0.18422152214845972</c:v>
                </c:pt>
                <c:pt idx="376">
                  <c:v>0.18671195279254188</c:v>
                </c:pt>
                <c:pt idx="377">
                  <c:v>0.18922311841524753</c:v>
                </c:pt>
                <c:pt idx="378">
                  <c:v>0.1917549719384106</c:v>
                </c:pt>
                <c:pt idx="379">
                  <c:v>0.1943074622909409</c:v>
                </c:pt>
                <c:pt idx="380">
                  <c:v>0.19688053438945358</c:v>
                </c:pt>
                <c:pt idx="381">
                  <c:v>0.1994741291201382</c:v>
                </c:pt>
                <c:pt idx="382">
                  <c:v>0.20208818332188708</c:v>
                </c:pt>
                <c:pt idx="383">
                  <c:v>0.20472262977069886</c:v>
                </c:pt>
                <c:pt idx="384">
                  <c:v>0.20737739716537507</c:v>
                </c:pt>
                <c:pt idx="385">
                  <c:v>0.21005241011452547</c:v>
                </c:pt>
                <c:pt idx="386">
                  <c:v>0.21274758912489847</c:v>
                </c:pt>
                <c:pt idx="387">
                  <c:v>0.21546285059105147</c:v>
                </c:pt>
                <c:pt idx="388">
                  <c:v>0.21819810678637636</c:v>
                </c:pt>
                <c:pt idx="389">
                  <c:v>0.22095326585549346</c:v>
                </c:pt>
                <c:pt idx="390">
                  <c:v>0.22372823180802789</c:v>
                </c:pt>
                <c:pt idx="391">
                  <c:v>0.22652290451378096</c:v>
                </c:pt>
                <c:pt idx="392">
                  <c:v>0.22933717969930914</c:v>
                </c:pt>
                <c:pt idx="393">
                  <c:v>0.23217094894592186</c:v>
                </c:pt>
                <c:pt idx="394">
                  <c:v>0.23502409968910834</c:v>
                </c:pt>
                <c:pt idx="395">
                  <c:v>0.23789651521940555</c:v>
                </c:pt>
                <c:pt idx="396">
                  <c:v>0.24078807468471475</c:v>
                </c:pt>
                <c:pt idx="397">
                  <c:v>0.24369865309407679</c:v>
                </c:pt>
                <c:pt idx="398">
                  <c:v>0.24662812132291362</c:v>
                </c:pt>
                <c:pt idx="399">
                  <c:v>0.24957634611974383</c:v>
                </c:pt>
                <c:pt idx="400">
                  <c:v>0.25254319011437898</c:v>
                </c:pt>
                <c:pt idx="401">
                  <c:v>0.25552851182760616</c:v>
                </c:pt>
                <c:pt idx="402">
                  <c:v>0.25853216568236259</c:v>
                </c:pt>
                <c:pt idx="403">
                  <c:v>0.26155400201640633</c:v>
                </c:pt>
                <c:pt idx="404">
                  <c:v>0.26459386709648747</c:v>
                </c:pt>
                <c:pt idx="405">
                  <c:v>0.26765160313402198</c:v>
                </c:pt>
                <c:pt idx="406">
                  <c:v>0.27072704830227057</c:v>
                </c:pt>
                <c:pt idx="407">
                  <c:v>0.27382003675502509</c:v>
                </c:pt>
                <c:pt idx="408">
                  <c:v>0.27693039864680147</c:v>
                </c:pt>
                <c:pt idx="409">
                  <c:v>0.28005796015453988</c:v>
                </c:pt>
                <c:pt idx="410">
                  <c:v>0.28320254350081198</c:v>
                </c:pt>
                <c:pt idx="411">
                  <c:v>0.28636396697853206</c:v>
                </c:pt>
                <c:pt idx="412">
                  <c:v>0.28954204497717007</c:v>
                </c:pt>
                <c:pt idx="413">
                  <c:v>0.29273658801046487</c:v>
                </c:pt>
                <c:pt idx="414">
                  <c:v>0.29594740274563036</c:v>
                </c:pt>
                <c:pt idx="415">
                  <c:v>0.2991742920340526</c:v>
                </c:pt>
                <c:pt idx="416">
                  <c:v>0.30241705494347104</c:v>
                </c:pt>
                <c:pt idx="417">
                  <c:v>0.30567548679163659</c:v>
                </c:pt>
                <c:pt idx="418">
                  <c:v>0.30894937918144139</c:v>
                </c:pt>
                <c:pt idx="419">
                  <c:v>0.31223852003750868</c:v>
                </c:pt>
                <c:pt idx="420">
                  <c:v>0.3155426936442387</c:v>
                </c:pt>
                <c:pt idx="421">
                  <c:v>0.31886168068529552</c:v>
                </c:pt>
                <c:pt idx="422">
                  <c:v>0.322195258284529</c:v>
                </c:pt>
                <c:pt idx="423">
                  <c:v>0.32554320004831711</c:v>
                </c:pt>
                <c:pt idx="424">
                  <c:v>0.32890527610931869</c:v>
                </c:pt>
                <c:pt idx="425">
                  <c:v>0.33228125317162294</c:v>
                </c:pt>
                <c:pt idx="426">
                  <c:v>0.33567089455728172</c:v>
                </c:pt>
                <c:pt idx="427">
                  <c:v>0.33907396025421066</c:v>
                </c:pt>
                <c:pt idx="428">
                  <c:v>0.34249020696544386</c:v>
                </c:pt>
                <c:pt idx="429">
                  <c:v>0.34591938815972567</c:v>
                </c:pt>
                <c:pt idx="430">
                  <c:v>0.34936125412342356</c:v>
                </c:pt>
                <c:pt idx="431">
                  <c:v>0.35281555201374426</c:v>
                </c:pt>
                <c:pt idx="432">
                  <c:v>0.35628202591323377</c:v>
                </c:pt>
                <c:pt idx="433">
                  <c:v>0.359760416885545</c:v>
                </c:pt>
                <c:pt idx="434">
                  <c:v>0.36325046303245023</c:v>
                </c:pt>
                <c:pt idx="435">
                  <c:v>0.36675189955207999</c:v>
                </c:pt>
                <c:pt idx="436">
                  <c:v>0.37026445879836634</c:v>
                </c:pt>
                <c:pt idx="437">
                  <c:v>0.37378787034166921</c:v>
                </c:pt>
                <c:pt idx="438">
                  <c:v>0.37732186103056276</c:v>
                </c:pt>
                <c:pt idx="439">
                  <c:v>0.38086615505475863</c:v>
                </c:pt>
                <c:pt idx="440">
                  <c:v>0.38442047400914259</c:v>
                </c:pt>
                <c:pt idx="441">
                  <c:v>0.38798453695890006</c:v>
                </c:pt>
                <c:pt idx="442">
                  <c:v>0.39155806050570435</c:v>
                </c:pt>
                <c:pt idx="443">
                  <c:v>0.39514075885494321</c:v>
                </c:pt>
                <c:pt idx="444">
                  <c:v>0.39873234388395645</c:v>
                </c:pt>
                <c:pt idx="445">
                  <c:v>0.40233252521125762</c:v>
                </c:pt>
                <c:pt idx="446">
                  <c:v>0.40594101026671275</c:v>
                </c:pt>
                <c:pt idx="447">
                  <c:v>0.40955750436264715</c:v>
                </c:pt>
                <c:pt idx="448">
                  <c:v>0.41318171076585242</c:v>
                </c:pt>
                <c:pt idx="449">
                  <c:v>0.41681333077046373</c:v>
                </c:pt>
                <c:pt idx="450">
                  <c:v>0.42045206377167815</c:v>
                </c:pt>
                <c:pt idx="451">
                  <c:v>0.42409760734028346</c:v>
                </c:pt>
                <c:pt idx="452">
                  <c:v>0.42774965729796643</c:v>
                </c:pt>
                <c:pt idx="453">
                  <c:v>0.43140790779337052</c:v>
                </c:pt>
                <c:pt idx="454">
                  <c:v>0.43507205137886962</c:v>
                </c:pt>
                <c:pt idx="455">
                  <c:v>0.43874177908802725</c:v>
                </c:pt>
                <c:pt idx="456">
                  <c:v>0.4424167805137077</c:v>
                </c:pt>
                <c:pt idx="457">
                  <c:v>0.44609674388680703</c:v>
                </c:pt>
                <c:pt idx="458">
                  <c:v>0.44978135615557002</c:v>
                </c:pt>
                <c:pt idx="459">
                  <c:v>0.45347030306545966</c:v>
                </c:pt>
                <c:pt idx="460">
                  <c:v>0.45716326923954553</c:v>
                </c:pt>
                <c:pt idx="461">
                  <c:v>0.4608599382593761</c:v>
                </c:pt>
                <c:pt idx="462">
                  <c:v>0.46455999274630128</c:v>
                </c:pt>
                <c:pt idx="463">
                  <c:v>0.46826311444320978</c:v>
                </c:pt>
                <c:pt idx="464">
                  <c:v>0.47196898429664619</c:v>
                </c:pt>
                <c:pt idx="465">
                  <c:v>0.47567728253927299</c:v>
                </c:pt>
                <c:pt idx="466">
                  <c:v>0.47938768877264121</c:v>
                </c:pt>
                <c:pt idx="467">
                  <c:v>0.4830998820502348</c:v>
                </c:pt>
                <c:pt idx="468">
                  <c:v>0.48681354096075224</c:v>
                </c:pt>
                <c:pt idx="469">
                  <c:v>0.49052834371159004</c:v>
                </c:pt>
                <c:pt idx="470">
                  <c:v>0.49424396821249067</c:v>
                </c:pt>
                <c:pt idx="471">
                  <c:v>0.4979600921593208</c:v>
                </c:pt>
                <c:pt idx="472">
                  <c:v>0.5016763931179411</c:v>
                </c:pt>
                <c:pt idx="473">
                  <c:v>0.50539254860813365</c:v>
                </c:pt>
                <c:pt idx="474">
                  <c:v>0.50910823618754797</c:v>
                </c:pt>
                <c:pt idx="475">
                  <c:v>0.51282313353563191</c:v>
                </c:pt>
                <c:pt idx="476">
                  <c:v>0.51653691853750916</c:v>
                </c:pt>
                <c:pt idx="477">
                  <c:v>0.52024926936776694</c:v>
                </c:pt>
                <c:pt idx="478">
                  <c:v>0.52395986457411958</c:v>
                </c:pt>
                <c:pt idx="479">
                  <c:v>0.5276683831609088</c:v>
                </c:pt>
                <c:pt idx="480">
                  <c:v>0.53137450467240677</c:v>
                </c:pt>
                <c:pt idx="481">
                  <c:v>0.53507790927588594</c:v>
                </c:pt>
                <c:pt idx="482">
                  <c:v>0.53877827784441701</c:v>
                </c:pt>
                <c:pt idx="483">
                  <c:v>0.54247529203936384</c:v>
                </c:pt>
                <c:pt idx="484">
                  <c:v>0.54616863439253449</c:v>
                </c:pt>
                <c:pt idx="485">
                  <c:v>0.54985798838795874</c:v>
                </c:pt>
                <c:pt idx="486">
                  <c:v>0.5535430385432516</c:v>
                </c:pt>
                <c:pt idx="487">
                  <c:v>0.55722347049053189</c:v>
                </c:pt>
                <c:pt idx="488">
                  <c:v>0.56089897105685893</c:v>
                </c:pt>
                <c:pt idx="489">
                  <c:v>0.56456922834415479</c:v>
                </c:pt>
                <c:pt idx="490">
                  <c:v>0.56823393180857651</c:v>
                </c:pt>
                <c:pt idx="491">
                  <c:v>0.5718927723393058</c:v>
                </c:pt>
                <c:pt idx="492">
                  <c:v>0.57554544233672256</c:v>
                </c:pt>
                <c:pt idx="493">
                  <c:v>0.57919163578992894</c:v>
                </c:pt>
                <c:pt idx="494">
                  <c:v>0.58283104835359212</c:v>
                </c:pt>
                <c:pt idx="495">
                  <c:v>0.58646337742407262</c:v>
                </c:pt>
                <c:pt idx="496">
                  <c:v>0.59008832221480789</c:v>
                </c:pt>
                <c:pt idx="497">
                  <c:v>0.59370558383091898</c:v>
                </c:pt>
                <c:pt idx="498">
                  <c:v>0.59731486534300826</c:v>
                </c:pt>
                <c:pt idx="499">
                  <c:v>0.60091587186012196</c:v>
                </c:pt>
                <c:pt idx="500">
                  <c:v>0.60450831060184207</c:v>
                </c:pt>
                <c:pt idx="501">
                  <c:v>0.60809189096948368</c:v>
                </c:pt>
                <c:pt idx="502">
                  <c:v>0.61166632461636494</c:v>
                </c:pt>
                <c:pt idx="503">
                  <c:v>0.61523132551712389</c:v>
                </c:pt>
                <c:pt idx="504">
                  <c:v>0.61878661003605362</c:v>
                </c:pt>
                <c:pt idx="505">
                  <c:v>0.6223318969944287</c:v>
                </c:pt>
                <c:pt idx="506">
                  <c:v>0.62586690773679632</c:v>
                </c:pt>
                <c:pt idx="507">
                  <c:v>0.62939136619620684</c:v>
                </c:pt>
                <c:pt idx="508">
                  <c:v>0.63290499895835772</c:v>
                </c:pt>
                <c:pt idx="509">
                  <c:v>0.63640753532462724</c:v>
                </c:pt>
                <c:pt idx="510">
                  <c:v>0.63989870737397303</c:v>
                </c:pt>
                <c:pt idx="511">
                  <c:v>0.64337825002367244</c:v>
                </c:pt>
                <c:pt idx="512">
                  <c:v>0.64684590108888285</c:v>
                </c:pt>
                <c:pt idx="513">
                  <c:v>0.65030140134099945</c:v>
                </c:pt>
                <c:pt idx="514">
                  <c:v>0.65374449456478834</c:v>
                </c:pt>
                <c:pt idx="515">
                  <c:v>0.65717492761427665</c:v>
                </c:pt>
                <c:pt idx="516">
                  <c:v>0.6605924504673778</c:v>
                </c:pt>
                <c:pt idx="517">
                  <c:v>0.66399681627923401</c:v>
                </c:pt>
                <c:pt idx="518">
                  <c:v>0.66738778143425703</c:v>
                </c:pt>
                <c:pt idx="519">
                  <c:v>0.67076510559685043</c:v>
                </c:pt>
                <c:pt idx="520">
                  <c:v>0.67412855176079522</c:v>
                </c:pt>
                <c:pt idx="521">
                  <c:v>0.67747788629728434</c:v>
                </c:pt>
                <c:pt idx="522">
                  <c:v>0.68081287900158993</c:v>
                </c:pt>
                <c:pt idx="523">
                  <c:v>0.68413330313834808</c:v>
                </c:pt>
                <c:pt idx="524">
                  <c:v>0.68743893548544865</c:v>
                </c:pt>
                <c:pt idx="525">
                  <c:v>0.69072955637651712</c:v>
                </c:pt>
                <c:pt idx="526">
                  <c:v>0.69400494974197469</c:v>
                </c:pt>
                <c:pt idx="527">
                  <c:v>0.69726490314866729</c:v>
                </c:pt>
                <c:pt idx="528">
                  <c:v>0.70050920783805148</c:v>
                </c:pt>
                <c:pt idx="529">
                  <c:v>0.70373765876292826</c:v>
                </c:pt>
                <c:pt idx="530">
                  <c:v>0.70695005462271576</c:v>
                </c:pt>
                <c:pt idx="531">
                  <c:v>0.71014619789725109</c:v>
                </c:pt>
                <c:pt idx="532">
                  <c:v>0.71332589487911702</c:v>
                </c:pt>
                <c:pt idx="533">
                  <c:v>0.71648895570448401</c:v>
                </c:pt>
                <c:pt idx="534">
                  <c:v>0.71963519438246293</c:v>
                </c:pt>
                <c:pt idx="535">
                  <c:v>0.72276442882296399</c:v>
                </c:pt>
                <c:pt idx="536">
                  <c:v>0.72587648086305689</c:v>
                </c:pt>
                <c:pt idx="537">
                  <c:v>0.72897117629182917</c:v>
                </c:pt>
                <c:pt idx="538">
                  <c:v>0.7320483448737406</c:v>
                </c:pt>
                <c:pt idx="539">
                  <c:v>0.7351078203704704</c:v>
                </c:pt>
                <c:pt idx="540">
                  <c:v>0.73814944056125831</c:v>
                </c:pt>
                <c:pt idx="541">
                  <c:v>0.74117304726173772</c:v>
                </c:pt>
                <c:pt idx="542">
                  <c:v>0.74417848634126227</c:v>
                </c:pt>
                <c:pt idx="543">
                  <c:v>0.74716560773872698</c:v>
                </c:pt>
                <c:pt idx="544">
                  <c:v>0.75013426547688578</c:v>
                </c:pt>
                <c:pt idx="545">
                  <c:v>0.75308431767516937</c:v>
                </c:pt>
                <c:pt idx="546">
                  <c:v>0.7560156265610054</c:v>
                </c:pt>
                <c:pt idx="547">
                  <c:v>0.75892805847964762</c:v>
                </c:pt>
                <c:pt idx="548">
                  <c:v>0.76182148390251647</c:v>
                </c:pt>
                <c:pt idx="549">
                  <c:v>0.76469577743405981</c:v>
                </c:pt>
                <c:pt idx="550">
                  <c:v>0.76755081781713774</c:v>
                </c:pt>
                <c:pt idx="551">
                  <c:v>0.77038648793694153</c:v>
                </c:pt>
                <c:pt idx="552">
                  <c:v>0.77320267482345195</c:v>
                </c:pt>
                <c:pt idx="553">
                  <c:v>0.77599926965244914</c:v>
                </c:pt>
                <c:pt idx="554">
                  <c:v>0.77877616774507907</c:v>
                </c:pt>
                <c:pt idx="555">
                  <c:v>0.78153326856599192</c:v>
                </c:pt>
                <c:pt idx="556">
                  <c:v>0.78427047572005781</c:v>
                </c:pt>
                <c:pt idx="557">
                  <c:v>0.78698769694767656</c:v>
                </c:pt>
                <c:pt idx="558">
                  <c:v>0.78968484411868967</c:v>
                </c:pt>
                <c:pt idx="559">
                  <c:v>0.79236183322490861</c:v>
                </c:pt>
                <c:pt idx="560">
                  <c:v>0.79501858437127348</c:v>
                </c:pt>
                <c:pt idx="561">
                  <c:v>0.79765502176565595</c:v>
                </c:pt>
                <c:pt idx="562">
                  <c:v>0.80027107370731931</c:v>
                </c:pt>
                <c:pt idx="563">
                  <c:v>0.80286667257405331</c:v>
                </c:pt>
                <c:pt idx="564">
                  <c:v>0.80544175480799785</c:v>
                </c:pt>
                <c:pt idx="565">
                  <c:v>0.80799626090017185</c:v>
                </c:pt>
                <c:pt idx="566">
                  <c:v>0.81053013537372642</c:v>
                </c:pt>
                <c:pt idx="567">
                  <c:v>0.81304332676593549</c:v>
                </c:pt>
                <c:pt idx="568">
                  <c:v>0.81553578760894652</c:v>
                </c:pt>
                <c:pt idx="569">
                  <c:v>0.81800747440930599</c:v>
                </c:pt>
                <c:pt idx="570">
                  <c:v>0.82045834762628067</c:v>
                </c:pt>
                <c:pt idx="571">
                  <c:v>0.8228883716489932</c:v>
                </c:pt>
                <c:pt idx="572">
                  <c:v>0.82529751477239244</c:v>
                </c:pt>
                <c:pt idx="573">
                  <c:v>0.82768574917207705</c:v>
                </c:pt>
                <c:pt idx="574">
                  <c:v>0.83005305087799586</c:v>
                </c:pt>
                <c:pt idx="575">
                  <c:v>0.83239939974704358</c:v>
                </c:pt>
                <c:pt idx="576">
                  <c:v>0.83472477943457446</c:v>
                </c:pt>
                <c:pt idx="577">
                  <c:v>0.83702917736485571</c:v>
                </c:pt>
                <c:pt idx="578">
                  <c:v>0.83931258470048253</c:v>
                </c:pt>
                <c:pt idx="579">
                  <c:v>0.84157499631077726</c:v>
                </c:pt>
                <c:pt idx="580">
                  <c:v>0.84381641073919644</c:v>
                </c:pt>
                <c:pt idx="581">
                  <c:v>0.84603683016976694</c:v>
                </c:pt>
                <c:pt idx="582">
                  <c:v>0.84823626039257716</c:v>
                </c:pt>
                <c:pt idx="583">
                  <c:v>0.85041471076834507</c:v>
                </c:pt>
                <c:pt idx="584">
                  <c:v>0.85257219419208774</c:v>
                </c:pt>
                <c:pt idx="585">
                  <c:v>0.85470872705591661</c:v>
                </c:pt>
                <c:pt idx="586">
                  <c:v>0.85682432921098328</c:v>
                </c:pt>
                <c:pt idx="587">
                  <c:v>0.85891902392859942</c:v>
                </c:pt>
                <c:pt idx="588">
                  <c:v>0.86099283786055669</c:v>
                </c:pt>
                <c:pt idx="589">
                  <c:v>0.86304580099867145</c:v>
                </c:pt>
                <c:pt idx="590">
                  <c:v>0.86507794663357918</c:v>
                </c:pt>
                <c:pt idx="591">
                  <c:v>0.86708931131280309</c:v>
                </c:pt>
                <c:pt idx="592">
                  <c:v>0.86907993479812495</c:v>
                </c:pt>
                <c:pt idx="593">
                  <c:v>0.87104986002228058</c:v>
                </c:pt>
                <c:pt idx="594">
                  <c:v>0.87299913304500731</c:v>
                </c:pt>
                <c:pt idx="595">
                  <c:v>0.87492780300846884</c:v>
                </c:pt>
                <c:pt idx="596">
                  <c:v>0.8768359220920835</c:v>
                </c:pt>
                <c:pt idx="597">
                  <c:v>0.87872354546678078</c:v>
                </c:pt>
                <c:pt idx="598">
                  <c:v>0.88059073124871257</c:v>
                </c:pt>
                <c:pt idx="599">
                  <c:v>0.88243754045244549</c:v>
                </c:pt>
                <c:pt idx="600">
                  <c:v>0.88426403694365852</c:v>
                </c:pt>
                <c:pt idx="601">
                  <c:v>0.8860702873913735</c:v>
                </c:pt>
                <c:pt idx="602">
                  <c:v>0.88785636121974287</c:v>
                </c:pt>
                <c:pt idx="603">
                  <c:v>0.88962233055942075</c:v>
                </c:pt>
                <c:pt idx="604">
                  <c:v>0.89136827019854392</c:v>
                </c:pt>
                <c:pt idx="605">
                  <c:v>0.89309425753334648</c:v>
                </c:pt>
                <c:pt idx="606">
                  <c:v>0.89480037251843503</c:v>
                </c:pt>
                <c:pt idx="607">
                  <c:v>0.89648669761674871</c:v>
                </c:pt>
                <c:pt idx="608">
                  <c:v>0.89815331774923035</c:v>
                </c:pt>
                <c:pt idx="609">
                  <c:v>0.8998003202442334</c:v>
                </c:pt>
                <c:pt idx="610">
                  <c:v>0.90142779478668822</c:v>
                </c:pt>
                <c:pt idx="611">
                  <c:v>0.90303583336705495</c:v>
                </c:pt>
                <c:pt idx="612">
                  <c:v>0.90462453023008482</c:v>
                </c:pt>
                <c:pt idx="613">
                  <c:v>0.90619398182341704</c:v>
                </c:pt>
                <c:pt idx="614">
                  <c:v>0.90774428674603302</c:v>
                </c:pt>
                <c:pt idx="615">
                  <c:v>0.90927554569659275</c:v>
                </c:pt>
                <c:pt idx="616">
                  <c:v>0.910787861421678</c:v>
                </c:pt>
                <c:pt idx="617">
                  <c:v>0.91228133866396399</c:v>
                </c:pt>
                <c:pt idx="618">
                  <c:v>0.91375608411034404</c:v>
                </c:pt>
                <c:pt idx="619">
                  <c:v>0.91521220634003009</c:v>
                </c:pt>
                <c:pt idx="620">
                  <c:v>0.91664981577265103</c:v>
                </c:pt>
                <c:pt idx="621">
                  <c:v>0.91806902461637208</c:v>
                </c:pt>
                <c:pt idx="622">
                  <c:v>0.91946994681605676</c:v>
                </c:pt>
                <c:pt idx="623">
                  <c:v>0.92085269800149294</c:v>
                </c:pt>
                <c:pt idx="624">
                  <c:v>0.92221739543570624</c:v>
                </c:pt>
                <c:pt idx="625">
                  <c:v>0.92356415796337898</c:v>
                </c:pt>
                <c:pt idx="626">
                  <c:v>0.92489310595939878</c:v>
                </c:pt>
                <c:pt idx="627">
                  <c:v>0.92620436127755434</c:v>
                </c:pt>
                <c:pt idx="628">
                  <c:v>0.9274980471994011</c:v>
                </c:pt>
                <c:pt idx="629">
                  <c:v>0.92877428838331455</c:v>
                </c:pt>
                <c:pt idx="630">
                  <c:v>0.93003321081375168</c:v>
                </c:pt>
                <c:pt idx="631">
                  <c:v>0.93127494175073999</c:v>
                </c:pt>
                <c:pt idx="632">
                  <c:v>0.93249960967961176</c:v>
                </c:pt>
                <c:pt idx="633">
                  <c:v>0.93370734426100155</c:v>
                </c:pt>
                <c:pt idx="634">
                  <c:v>0.93489827628112776</c:v>
                </c:pt>
                <c:pt idx="635">
                  <c:v>0.93607253760237141</c:v>
                </c:pt>
                <c:pt idx="636">
                  <c:v>0.93723026111417262</c:v>
                </c:pt>
                <c:pt idx="637">
                  <c:v>0.93837158068426085</c:v>
                </c:pt>
                <c:pt idx="638">
                  <c:v>0.93949663111023407</c:v>
                </c:pt>
                <c:pt idx="639">
                  <c:v>0.94060554807150343</c:v>
                </c:pt>
                <c:pt idx="640">
                  <c:v>0.94169846808161994</c:v>
                </c:pt>
                <c:pt idx="641">
                  <c:v>0.94277552844099666</c:v>
                </c:pt>
                <c:pt idx="642">
                  <c:v>0.94383686719004167</c:v>
                </c:pt>
                <c:pt idx="643">
                  <c:v>0.94488262306271664</c:v>
                </c:pt>
                <c:pt idx="644">
                  <c:v>0.94591293544053412</c:v>
                </c:pt>
                <c:pt idx="645">
                  <c:v>0.94692794430700689</c:v>
                </c:pt>
                <c:pt idx="646">
                  <c:v>0.94792779020256257</c:v>
                </c:pt>
                <c:pt idx="647">
                  <c:v>0.94891261417993689</c:v>
                </c:pt>
                <c:pt idx="648">
                  <c:v>0.94988255776005537</c:v>
                </c:pt>
                <c:pt idx="649">
                  <c:v>0.95083776288841815</c:v>
                </c:pt>
                <c:pt idx="650">
                  <c:v>0.95177837189199566</c:v>
                </c:pt>
                <c:pt idx="651">
                  <c:v>0.95270452743665013</c:v>
                </c:pt>
                <c:pt idx="652">
                  <c:v>0.9536163724850889</c:v>
                </c:pt>
                <c:pt idx="653">
                  <c:v>0.95451405025536307</c:v>
                </c:pt>
                <c:pt idx="654">
                  <c:v>0.95539770417991832</c:v>
                </c:pt>
                <c:pt idx="655">
                  <c:v>0.95626747786520916</c:v>
                </c:pt>
                <c:pt idx="656">
                  <c:v>0.95712351505188309</c:v>
                </c:pt>
                <c:pt idx="657">
                  <c:v>0.95796595957554498</c:v>
                </c:pt>
                <c:pt idx="658">
                  <c:v>0.95879495532810732</c:v>
                </c:pt>
                <c:pt idx="659">
                  <c:v>0.95961064621973635</c:v>
                </c:pt>
                <c:pt idx="660">
                  <c:v>0.96041317614139698</c:v>
                </c:pt>
                <c:pt idx="661">
                  <c:v>0.9612026889280082</c:v>
                </c:pt>
                <c:pt idx="662">
                  <c:v>0.96197932832220978</c:v>
                </c:pt>
                <c:pt idx="663">
                  <c:v>0.96274323793875038</c:v>
                </c:pt>
                <c:pt idx="664">
                  <c:v>0.96349456122949884</c:v>
                </c:pt>
                <c:pt idx="665">
                  <c:v>0.96423344144908618</c:v>
                </c:pt>
                <c:pt idx="666">
                  <c:v>0.96496002162118055</c:v>
                </c:pt>
                <c:pt idx="667">
                  <c:v>0.96567444450540119</c:v>
                </c:pt>
                <c:pt idx="668">
                  <c:v>0.96637685256487293</c:v>
                </c:pt>
                <c:pt idx="669">
                  <c:v>0.96706738793442715</c:v>
                </c:pt>
                <c:pt idx="670">
                  <c:v>0.96774619238944859</c:v>
                </c:pt>
                <c:pt idx="671">
                  <c:v>0.96841340731537384</c:v>
                </c:pt>
                <c:pt idx="672">
                  <c:v>0.96906917367784184</c:v>
                </c:pt>
                <c:pt idx="673">
                  <c:v>0.96971363199349803</c:v>
                </c:pt>
                <c:pt idx="674">
                  <c:v>0.97034692230145447</c:v>
                </c:pt>
                <c:pt idx="675">
                  <c:v>0.97096918413540612</c:v>
                </c:pt>
                <c:pt idx="676">
                  <c:v>0.97158055649640429</c:v>
                </c:pt>
                <c:pt idx="677">
                  <c:v>0.97218117782628732</c:v>
                </c:pt>
                <c:pt idx="678">
                  <c:v>0.97277118598176882</c:v>
                </c:pt>
                <c:pt idx="679">
                  <c:v>0.97335071820918306</c:v>
                </c:pt>
                <c:pt idx="680">
                  <c:v>0.97391991111988585</c:v>
                </c:pt>
                <c:pt idx="681">
                  <c:v>0.97447890066631093</c:v>
                </c:pt>
                <c:pt idx="682">
                  <c:v>0.975027822118681</c:v>
                </c:pt>
                <c:pt idx="683">
                  <c:v>0.97556681004236934</c:v>
                </c:pt>
                <c:pt idx="684">
                  <c:v>0.97609599827591309</c:v>
                </c:pt>
                <c:pt idx="685">
                  <c:v>0.97661551990967299</c:v>
                </c:pt>
                <c:pt idx="686">
                  <c:v>0.9771255072651398</c:v>
                </c:pt>
                <c:pt idx="687">
                  <c:v>0.97762609187488225</c:v>
                </c:pt>
                <c:pt idx="688">
                  <c:v>0.97811740446313433</c:v>
                </c:pt>
                <c:pt idx="689">
                  <c:v>0.97859957492701866</c:v>
                </c:pt>
                <c:pt idx="690">
                  <c:v>0.97907273231840219</c:v>
                </c:pt>
                <c:pt idx="691">
                  <c:v>0.97953700482637984</c:v>
                </c:pt>
                <c:pt idx="692">
                  <c:v>0.97999251976038226</c:v>
                </c:pt>
                <c:pt idx="693">
                  <c:v>0.98043940353390346</c:v>
                </c:pt>
                <c:pt idx="694">
                  <c:v>0.98087778164884309</c:v>
                </c:pt>
                <c:pt idx="695">
                  <c:v>0.98130777868045871</c:v>
                </c:pt>
                <c:pt idx="696">
                  <c:v>0.98172951826292398</c:v>
                </c:pt>
                <c:pt idx="697">
                  <c:v>0.98214312307548468</c:v>
                </c:pt>
                <c:pt idx="698">
                  <c:v>0.98254871482921069</c:v>
                </c:pt>
                <c:pt idx="699">
                  <c:v>0.98294641425433493</c:v>
                </c:pt>
                <c:pt idx="700">
                  <c:v>0.98333634108817536</c:v>
                </c:pt>
                <c:pt idx="701">
                  <c:v>0.98371861406363303</c:v>
                </c:pt>
                <c:pt idx="702">
                  <c:v>0.98409335089826055</c:v>
                </c:pt>
                <c:pt idx="703">
                  <c:v>0.98446066828389323</c:v>
                </c:pt>
                <c:pt idx="704">
                  <c:v>0.98482068187683769</c:v>
                </c:pt>
                <c:pt idx="705">
                  <c:v>0.98517350628861067</c:v>
                </c:pt>
                <c:pt idx="706">
                  <c:v>0.98551925507722082</c:v>
                </c:pt>
                <c:pt idx="707">
                  <c:v>0.98585804073898631</c:v>
                </c:pt>
                <c:pt idx="708">
                  <c:v>0.98618997470088154</c:v>
                </c:pt>
                <c:pt idx="709">
                  <c:v>0.98651516731340572</c:v>
                </c:pt>
                <c:pt idx="710">
                  <c:v>0.98683372784396495</c:v>
                </c:pt>
                <c:pt idx="711">
                  <c:v>0.98714576447076074</c:v>
                </c:pt>
                <c:pt idx="712">
                  <c:v>0.9874513842771786</c:v>
                </c:pt>
                <c:pt idx="713">
                  <c:v>0.9877506932466652</c:v>
                </c:pt>
                <c:pt idx="714">
                  <c:v>0.98804379625809169</c:v>
                </c:pt>
                <c:pt idx="715">
                  <c:v>0.98833079708158933</c:v>
                </c:pt>
                <c:pt idx="716">
                  <c:v>0.98861179837485458</c:v>
                </c:pt>
                <c:pt idx="717">
                  <c:v>0.98888690167991167</c:v>
                </c:pt>
                <c:pt idx="718">
                  <c:v>0.98915620742032662</c:v>
                </c:pt>
                <c:pt idx="719">
                  <c:v>0.9894198148988641</c:v>
                </c:pt>
                <c:pt idx="720">
                  <c:v>0.98967782229557766</c:v>
                </c:pt>
                <c:pt idx="721">
                  <c:v>0.98993032666632708</c:v>
                </c:pt>
                <c:pt idx="722">
                  <c:v>0.99017742394171215</c:v>
                </c:pt>
                <c:pt idx="723">
                  <c:v>0.99041920892641655</c:v>
                </c:pt>
                <c:pt idx="724">
                  <c:v>0.99065577529895132</c:v>
                </c:pt>
                <c:pt idx="725">
                  <c:v>0.99088721561179183</c:v>
                </c:pt>
                <c:pt idx="726">
                  <c:v>0.99111362129189673</c:v>
                </c:pt>
                <c:pt idx="727">
                  <c:v>0.99133508264160353</c:v>
                </c:pt>
                <c:pt idx="728">
                  <c:v>0.99155168883989031</c:v>
                </c:pt>
                <c:pt idx="729">
                  <c:v>0.99176352794399492</c:v>
                </c:pt>
                <c:pt idx="730">
                  <c:v>0.99197068689138446</c:v>
                </c:pt>
                <c:pt idx="731">
                  <c:v>0.9921732515020657</c:v>
                </c:pt>
                <c:pt idx="732">
                  <c:v>0.99237130648122729</c:v>
                </c:pt>
                <c:pt idx="733">
                  <c:v>0.99256493542220725</c:v>
                </c:pt>
                <c:pt idx="734">
                  <c:v>0.99275422080977471</c:v>
                </c:pt>
                <c:pt idx="735">
                  <c:v>0.9929392440237198</c:v>
                </c:pt>
                <c:pt idx="736">
                  <c:v>0.99312008534274132</c:v>
                </c:pt>
                <c:pt idx="737">
                  <c:v>0.99329682394862528</c:v>
                </c:pt>
                <c:pt idx="738">
                  <c:v>0.99346953793070569</c:v>
                </c:pt>
                <c:pt idx="739">
                  <c:v>0.99363830429059785</c:v>
                </c:pt>
                <c:pt idx="740">
                  <c:v>0.99380319894719871</c:v>
                </c:pt>
                <c:pt idx="741">
                  <c:v>0.99396429674194253</c:v>
                </c:pt>
                <c:pt idx="742">
                  <c:v>0.99412167144430752</c:v>
                </c:pt>
                <c:pt idx="743">
                  <c:v>0.99427539575756207</c:v>
                </c:pt>
                <c:pt idx="744">
                  <c:v>0.99442554132474459</c:v>
                </c:pt>
                <c:pt idx="745">
                  <c:v>0.99457217873486836</c:v>
                </c:pt>
                <c:pt idx="746">
                  <c:v>0.9947153775293428</c:v>
                </c:pt>
                <c:pt idx="747">
                  <c:v>0.99485520620860535</c:v>
                </c:pt>
                <c:pt idx="748">
                  <c:v>0.99499173223895354</c:v>
                </c:pt>
                <c:pt idx="749">
                  <c:v>0.99512502205957198</c:v>
                </c:pt>
                <c:pt idx="750">
                  <c:v>0.99525514108974478</c:v>
                </c:pt>
                <c:pt idx="751">
                  <c:v>0.99538215373624772</c:v>
                </c:pt>
                <c:pt idx="752">
                  <c:v>0.99550612340091094</c:v>
                </c:pt>
                <c:pt idx="753">
                  <c:v>0.99562711248834623</c:v>
                </c:pt>
                <c:pt idx="754">
                  <c:v>0.99574518241383125</c:v>
                </c:pt>
                <c:pt idx="755">
                  <c:v>0.99586039361134271</c:v>
                </c:pt>
                <c:pt idx="756">
                  <c:v>0.99597280554173317</c:v>
                </c:pt>
                <c:pt idx="757">
                  <c:v>0.99608247670104255</c:v>
                </c:pt>
                <c:pt idx="758">
                  <c:v>0.99618946462893931</c:v>
                </c:pt>
                <c:pt idx="759">
                  <c:v>0.99629382591728355</c:v>
                </c:pt>
                <c:pt idx="760">
                  <c:v>0.99639561621880468</c:v>
                </c:pt>
                <c:pt idx="761">
                  <c:v>0.99649489025588933</c:v>
                </c:pt>
                <c:pt idx="762">
                  <c:v>0.99659170182947066</c:v>
                </c:pt>
                <c:pt idx="763">
                  <c:v>0.99668610382801415</c:v>
                </c:pt>
                <c:pt idx="764">
                  <c:v>0.99677814823659361</c:v>
                </c:pt>
                <c:pt idx="765">
                  <c:v>0.99686788614605004</c:v>
                </c:pt>
                <c:pt idx="766">
                  <c:v>0.99695536776222915</c:v>
                </c:pt>
                <c:pt idx="767">
                  <c:v>0.99704064241529033</c:v>
                </c:pt>
                <c:pt idx="768">
                  <c:v>0.99712375856908142</c:v>
                </c:pt>
                <c:pt idx="769">
                  <c:v>0.99720476383057455</c:v>
                </c:pt>
                <c:pt idx="770">
                  <c:v>0.99728370495935581</c:v>
                </c:pt>
                <c:pt idx="771">
                  <c:v>0.99736062787716528</c:v>
                </c:pt>
                <c:pt idx="772">
                  <c:v>0.99743557767748048</c:v>
                </c:pt>
                <c:pt idx="773">
                  <c:v>0.9975085986351383</c:v>
                </c:pt>
                <c:pt idx="774">
                  <c:v>0.99757973421599178</c:v>
                </c:pt>
                <c:pt idx="775">
                  <c:v>0.99764902708659386</c:v>
                </c:pt>
                <c:pt idx="776">
                  <c:v>0.99771651912390669</c:v>
                </c:pt>
                <c:pt idx="777">
                  <c:v>0.99778225142502841</c:v>
                </c:pt>
                <c:pt idx="778">
                  <c:v>0.99784626431693557</c:v>
                </c:pt>
                <c:pt idx="779">
                  <c:v>0.99790859736623394</c:v>
                </c:pt>
                <c:pt idx="780">
                  <c:v>0.99796928938891649</c:v>
                </c:pt>
                <c:pt idx="781">
                  <c:v>0.99802837846012038</c:v>
                </c:pt>
                <c:pt idx="782">
                  <c:v>0.99808590192388258</c:v>
                </c:pt>
                <c:pt idx="783">
                  <c:v>0.99814189640288742</c:v>
                </c:pt>
                <c:pt idx="784">
                  <c:v>0.99819639780820246</c:v>
                </c:pt>
                <c:pt idx="785">
                  <c:v>0.99824944134900051</c:v>
                </c:pt>
                <c:pt idx="786">
                  <c:v>0.99830106154226173</c:v>
                </c:pt>
                <c:pt idx="787">
                  <c:v>0.99835129222245333</c:v>
                </c:pt>
                <c:pt idx="788">
                  <c:v>0.99840016655118424</c:v>
                </c:pt>
                <c:pt idx="789">
                  <c:v>0.99844771702682877</c:v>
                </c:pt>
                <c:pt idx="790">
                  <c:v>0.99849397549411867</c:v>
                </c:pt>
                <c:pt idx="791">
                  <c:v>0.99853897315369855</c:v>
                </c:pt>
                <c:pt idx="792">
                  <c:v>0.99858274057164254</c:v>
                </c:pt>
                <c:pt idx="793">
                  <c:v>0.99862530768892843</c:v>
                </c:pt>
                <c:pt idx="794">
                  <c:v>0.99866670383086731</c:v>
                </c:pt>
                <c:pt idx="795">
                  <c:v>0.99870695771648466</c:v>
                </c:pt>
                <c:pt idx="796">
                  <c:v>0.99874609746785137</c:v>
                </c:pt>
                <c:pt idx="797">
                  <c:v>0.99878415061936165</c:v>
                </c:pt>
                <c:pt idx="798">
                  <c:v>0.99882114412695522</c:v>
                </c:pt>
                <c:pt idx="799">
                  <c:v>0.99885710437728115</c:v>
                </c:pt>
                <c:pt idx="800">
                  <c:v>0.99889205719680152</c:v>
                </c:pt>
                <c:pt idx="801">
                  <c:v>0.99892602786083329</c:v>
                </c:pt>
                <c:pt idx="802">
                  <c:v>0.99895904110252376</c:v>
                </c:pt>
                <c:pt idx="803">
                  <c:v>0.99899112112176125</c:v>
                </c:pt>
                <c:pt idx="804">
                  <c:v>0.99902229159401568</c:v>
                </c:pt>
                <c:pt idx="805">
                  <c:v>0.99905257567910954</c:v>
                </c:pt>
                <c:pt idx="806">
                  <c:v>0.99908199602991621</c:v>
                </c:pt>
                <c:pt idx="807">
                  <c:v>0.99911057480098431</c:v>
                </c:pt>
                <c:pt idx="808">
                  <c:v>0.99913833365708704</c:v>
                </c:pt>
                <c:pt idx="809">
                  <c:v>0.99916529378169405</c:v>
                </c:pt>
                <c:pt idx="810">
                  <c:v>0.99919147588536494</c:v>
                </c:pt>
                <c:pt idx="811">
                  <c:v>0.99921690021406351</c:v>
                </c:pt>
                <c:pt idx="812">
                  <c:v>0.99924158655739004</c:v>
                </c:pt>
                <c:pt idx="813">
                  <c:v>0.99926555425673269</c:v>
                </c:pt>
                <c:pt idx="814">
                  <c:v>0.99928882221333437</c:v>
                </c:pt>
                <c:pt idx="815">
                  <c:v>0.99931140889627601</c:v>
                </c:pt>
                <c:pt idx="816">
                  <c:v>0.99933333235037447</c:v>
                </c:pt>
                <c:pt idx="817">
                  <c:v>0.9993546102039943</c:v>
                </c:pt>
                <c:pt idx="818">
                  <c:v>0.99937525967677221</c:v>
                </c:pt>
                <c:pt idx="819">
                  <c:v>0.99939529758725421</c:v>
                </c:pt>
                <c:pt idx="820">
                  <c:v>0.9994147403604442</c:v>
                </c:pt>
                <c:pt idx="821">
                  <c:v>0.99943360403526393</c:v>
                </c:pt>
                <c:pt idx="822">
                  <c:v>0.99945190427192243</c:v>
                </c:pt>
                <c:pt idx="823">
                  <c:v>0.99946965635919671</c:v>
                </c:pt>
                <c:pt idx="824">
                  <c:v>0.99948687522162105</c:v>
                </c:pt>
                <c:pt idx="825">
                  <c:v>0.99950357542658563</c:v>
                </c:pt>
                <c:pt idx="826">
                  <c:v>0.99951977119134472</c:v>
                </c:pt>
                <c:pt idx="827">
                  <c:v>0.99953547638993223</c:v>
                </c:pt>
                <c:pt idx="828">
                  <c:v>0.99955070455998674</c:v>
                </c:pt>
                <c:pt idx="829">
                  <c:v>0.99956546890948461</c:v>
                </c:pt>
                <c:pt idx="830">
                  <c:v>0.99957978232338063</c:v>
                </c:pt>
                <c:pt idx="831">
                  <c:v>0.9995936573701576</c:v>
                </c:pt>
                <c:pt idx="832">
                  <c:v>0.99960710630828353</c:v>
                </c:pt>
                <c:pt idx="833">
                  <c:v>0.99962014109257746</c:v>
                </c:pt>
                <c:pt idx="834">
                  <c:v>0.99963277338048284</c:v>
                </c:pt>
                <c:pt idx="835">
                  <c:v>0.99964501453825005</c:v>
                </c:pt>
                <c:pt idx="836">
                  <c:v>0.99965687564702754</c:v>
                </c:pt>
                <c:pt idx="837">
                  <c:v>0.99966836750886101</c:v>
                </c:pt>
                <c:pt idx="838">
                  <c:v>0.99967950065260225</c:v>
                </c:pt>
                <c:pt idx="839">
                  <c:v>0.99969028533972781</c:v>
                </c:pt>
                <c:pt idx="840">
                  <c:v>0.99970073157006656</c:v>
                </c:pt>
                <c:pt idx="841">
                  <c:v>0.99971084908743746</c:v>
                </c:pt>
                <c:pt idx="842">
                  <c:v>0.99972064738519895</c:v>
                </c:pt>
                <c:pt idx="843">
                  <c:v>0.99973013571170732</c:v>
                </c:pt>
                <c:pt idx="844">
                  <c:v>0.9997393230756888</c:v>
                </c:pt>
                <c:pt idx="845">
                  <c:v>0.99974821825152149</c:v>
                </c:pt>
                <c:pt idx="846">
                  <c:v>0.99975682978443159</c:v>
                </c:pt>
                <c:pt idx="847">
                  <c:v>0.99976516599560117</c:v>
                </c:pt>
                <c:pt idx="848">
                  <c:v>0.99977323498719051</c:v>
                </c:pt>
                <c:pt idx="849">
                  <c:v>0.99978104464727402</c:v>
                </c:pt>
                <c:pt idx="850">
                  <c:v>0.99978860265469227</c:v>
                </c:pt>
                <c:pt idx="851">
                  <c:v>0.99979591648381749</c:v>
                </c:pt>
                <c:pt idx="852">
                  <c:v>0.99980299340923739</c:v>
                </c:pt>
                <c:pt idx="853">
                  <c:v>0.99980984051035482</c:v>
                </c:pt>
                <c:pt idx="854">
                  <c:v>0.99981646467590501</c:v>
                </c:pt>
                <c:pt idx="855">
                  <c:v>0.99982287260839164</c:v>
                </c:pt>
                <c:pt idx="856">
                  <c:v>0.99982907082844186</c:v>
                </c:pt>
                <c:pt idx="857">
                  <c:v>0.99983506567908131</c:v>
                </c:pt>
                <c:pt idx="858">
                  <c:v>0.99984086332992983</c:v>
                </c:pt>
                <c:pt idx="859">
                  <c:v>0.99984646978131875</c:v>
                </c:pt>
                <c:pt idx="860">
                  <c:v>0.99985189086833026</c:v>
                </c:pt>
                <c:pt idx="861">
                  <c:v>0.99985713226476047</c:v>
                </c:pt>
                <c:pt idx="862">
                  <c:v>0.99986219948700594</c:v>
                </c:pt>
                <c:pt idx="863">
                  <c:v>0.99986709789787565</c:v>
                </c:pt>
                <c:pt idx="864">
                  <c:v>0.9998718327103282</c:v>
                </c:pt>
                <c:pt idx="865">
                  <c:v>0.99987640899113639</c:v>
                </c:pt>
                <c:pt idx="866">
                  <c:v>0.99988083166447805</c:v>
                </c:pt>
                <c:pt idx="867">
                  <c:v>0.99988510551545684</c:v>
                </c:pt>
                <c:pt idx="868">
                  <c:v>0.99988923519355088</c:v>
                </c:pt>
                <c:pt idx="869">
                  <c:v>0.99989322521599278</c:v>
                </c:pt>
                <c:pt idx="870">
                  <c:v>0.99989707997108013</c:v>
                </c:pt>
                <c:pt idx="871">
                  <c:v>0.99990080372141821</c:v>
                </c:pt>
                <c:pt idx="872">
                  <c:v>0.9999044006070954</c:v>
                </c:pt>
                <c:pt idx="873">
                  <c:v>0.99990787464879316</c:v>
                </c:pt>
                <c:pt idx="874">
                  <c:v>0.99991122975083002</c:v>
                </c:pt>
                <c:pt idx="875">
                  <c:v>0.99991446970414133</c:v>
                </c:pt>
                <c:pt idx="876">
                  <c:v>0.99991759818919679</c:v>
                </c:pt>
                <c:pt idx="877">
                  <c:v>0.99992061877885396</c:v>
                </c:pt>
                <c:pt idx="878">
                  <c:v>0.99992353494115127</c:v>
                </c:pt>
                <c:pt idx="879">
                  <c:v>0.99992635004204033</c:v>
                </c:pt>
                <c:pt idx="880">
                  <c:v>0.99992906734805853</c:v>
                </c:pt>
                <c:pt idx="881">
                  <c:v>0.99993169002894267</c:v>
                </c:pt>
                <c:pt idx="882">
                  <c:v>0.99993422116018515</c:v>
                </c:pt>
                <c:pt idx="883">
                  <c:v>0.99993666372553347</c:v>
                </c:pt>
                <c:pt idx="884">
                  <c:v>0.99993902061943274</c:v>
                </c:pt>
                <c:pt idx="885">
                  <c:v>0.99994129464941484</c:v>
                </c:pt>
                <c:pt idx="886">
                  <c:v>0.99994348853843162</c:v>
                </c:pt>
                <c:pt idx="887">
                  <c:v>0.99994560492713636</c:v>
                </c:pt>
                <c:pt idx="888">
                  <c:v>0.99994764637611211</c:v>
                </c:pt>
                <c:pt idx="889">
                  <c:v>0.99994961536804861</c:v>
                </c:pt>
                <c:pt idx="890">
                  <c:v>0.99995151430986917</c:v>
                </c:pt>
                <c:pt idx="891">
                  <c:v>0.99995334553480764</c:v>
                </c:pt>
                <c:pt idx="892">
                  <c:v>0.99995511130443593</c:v>
                </c:pt>
                <c:pt idx="893">
                  <c:v>0.99995681381064527</c:v>
                </c:pt>
                <c:pt idx="894">
                  <c:v>0.99995845517757864</c:v>
                </c:pt>
                <c:pt idx="895">
                  <c:v>0.99996003746351814</c:v>
                </c:pt>
                <c:pt idx="896">
                  <c:v>0.99996156266272684</c:v>
                </c:pt>
                <c:pt idx="897">
                  <c:v>0.99996303270724585</c:v>
                </c:pt>
                <c:pt idx="898">
                  <c:v>0.99996444946864782</c:v>
                </c:pt>
                <c:pt idx="899">
                  <c:v>0.99996581475974844</c:v>
                </c:pt>
                <c:pt idx="900">
                  <c:v>0.99996713033627438</c:v>
                </c:pt>
                <c:pt idx="901">
                  <c:v>0.99996839789849157</c:v>
                </c:pt>
                <c:pt idx="902">
                  <c:v>0.99996961909279214</c:v>
                </c:pt>
                <c:pt idx="903">
                  <c:v>0.99997079551324264</c:v>
                </c:pt>
                <c:pt idx="904">
                  <c:v>0.99997192870309237</c:v>
                </c:pt>
                <c:pt idx="905">
                  <c:v>0.99997302015624467</c:v>
                </c:pt>
                <c:pt idx="906">
                  <c:v>0.99997407131869043</c:v>
                </c:pt>
                <c:pt idx="907">
                  <c:v>0.99997508358990539</c:v>
                </c:pt>
                <c:pt idx="908">
                  <c:v>0.99997605832421166</c:v>
                </c:pt>
                <c:pt idx="909">
                  <c:v>0.99997699683210417</c:v>
                </c:pt>
                <c:pt idx="910">
                  <c:v>0.99997790038154266</c:v>
                </c:pt>
                <c:pt idx="911">
                  <c:v>0.99997877019921066</c:v>
                </c:pt>
                <c:pt idx="912">
                  <c:v>0.99997960747174131</c:v>
                </c:pt>
                <c:pt idx="913">
                  <c:v>0.9999804133469109</c:v>
                </c:pt>
                <c:pt idx="914">
                  <c:v>0.99998118893480148</c:v>
                </c:pt>
                <c:pt idx="915">
                  <c:v>0.99998193530893187</c:v>
                </c:pt>
                <c:pt idx="916">
                  <c:v>0.99998265350735993</c:v>
                </c:pt>
                <c:pt idx="917">
                  <c:v>0.99998334453375393</c:v>
                </c:pt>
                <c:pt idx="918">
                  <c:v>0.99998400935843623</c:v>
                </c:pt>
                <c:pt idx="919">
                  <c:v>0.99998464891939842</c:v>
                </c:pt>
                <c:pt idx="920">
                  <c:v>0.9999852641232887</c:v>
                </c:pt>
                <c:pt idx="921">
                  <c:v>0.99998585584637334</c:v>
                </c:pt>
                <c:pt idx="922">
                  <c:v>0.99998642493547063</c:v>
                </c:pt>
                <c:pt idx="923">
                  <c:v>0.99998697220886046</c:v>
                </c:pt>
                <c:pt idx="924">
                  <c:v>0.9999874984571675</c:v>
                </c:pt>
                <c:pt idx="925">
                  <c:v>0.9999880044442212</c:v>
                </c:pt>
                <c:pt idx="926">
                  <c:v>0.9999884909078911</c:v>
                </c:pt>
                <c:pt idx="927">
                  <c:v>0.9999889585608992</c:v>
                </c:pt>
                <c:pt idx="928">
                  <c:v>0.99998940809160886</c:v>
                </c:pt>
                <c:pt idx="929">
                  <c:v>0.99998984016479286</c:v>
                </c:pt>
                <c:pt idx="930">
                  <c:v>0.99999025542237785</c:v>
                </c:pt>
                <c:pt idx="931">
                  <c:v>0.99999065448416968</c:v>
                </c:pt>
                <c:pt idx="932">
                  <c:v>0.99999103794855615</c:v>
                </c:pt>
                <c:pt idx="933">
                  <c:v>0.99999140639319128</c:v>
                </c:pt>
                <c:pt idx="934">
                  <c:v>0.9999917603756584</c:v>
                </c:pt>
                <c:pt idx="935">
                  <c:v>0.99999210043411546</c:v>
                </c:pt>
                <c:pt idx="936">
                  <c:v>0.99999242708792058</c:v>
                </c:pt>
                <c:pt idx="937">
                  <c:v>0.99999274083824008</c:v>
                </c:pt>
                <c:pt idx="938">
                  <c:v>0.99999304216863805</c:v>
                </c:pt>
                <c:pt idx="939">
                  <c:v>0.99999333154564973</c:v>
                </c:pt>
                <c:pt idx="940">
                  <c:v>0.99999360941933624</c:v>
                </c:pt>
                <c:pt idx="941">
                  <c:v>0.99999387622382507</c:v>
                </c:pt>
                <c:pt idx="942">
                  <c:v>0.99999413237783241</c:v>
                </c:pt>
                <c:pt idx="943">
                  <c:v>0.99999437828517157</c:v>
                </c:pt>
                <c:pt idx="944">
                  <c:v>0.99999461433524506</c:v>
                </c:pt>
                <c:pt idx="945">
                  <c:v>0.99999484090352264</c:v>
                </c:pt>
                <c:pt idx="946">
                  <c:v>0.9999950583520042</c:v>
                </c:pt>
                <c:pt idx="947">
                  <c:v>0.99999526702966957</c:v>
                </c:pt>
                <c:pt idx="948">
                  <c:v>0.99999546727291377</c:v>
                </c:pt>
                <c:pt idx="949">
                  <c:v>0.99999565940596935</c:v>
                </c:pt>
                <c:pt idx="950">
                  <c:v>0.999995843741316</c:v>
                </c:pt>
                <c:pt idx="951">
                  <c:v>0.99999602058007719</c:v>
                </c:pt>
                <c:pt idx="952">
                  <c:v>0.99999619021240471</c:v>
                </c:pt>
                <c:pt idx="953">
                  <c:v>0.99999635291785161</c:v>
                </c:pt>
                <c:pt idx="954">
                  <c:v>0.99999650896573289</c:v>
                </c:pt>
                <c:pt idx="955">
                  <c:v>0.99999665861547538</c:v>
                </c:pt>
                <c:pt idx="956">
                  <c:v>0.99999680211695707</c:v>
                </c:pt>
                <c:pt idx="957">
                  <c:v>0.99999693971083481</c:v>
                </c:pt>
                <c:pt idx="958">
                  <c:v>0.99999707162886209</c:v>
                </c:pt>
                <c:pt idx="959">
                  <c:v>0.9999971980941974</c:v>
                </c:pt>
                <c:pt idx="960">
                  <c:v>0.99999731932170188</c:v>
                </c:pt>
                <c:pt idx="961">
                  <c:v>0.99999743551822795</c:v>
                </c:pt>
                <c:pt idx="962">
                  <c:v>0.99999754688289832</c:v>
                </c:pt>
                <c:pt idx="963">
                  <c:v>0.99999765360737691</c:v>
                </c:pt>
                <c:pt idx="964">
                  <c:v>0.99999775587612993</c:v>
                </c:pt>
                <c:pt idx="965">
                  <c:v>0.9999978538666795</c:v>
                </c:pt>
                <c:pt idx="966">
                  <c:v>0.99999794774984818</c:v>
                </c:pt>
                <c:pt idx="967">
                  <c:v>0.9999980376899964</c:v>
                </c:pt>
                <c:pt idx="968">
                  <c:v>0.99999812384525133</c:v>
                </c:pt>
                <c:pt idx="969">
                  <c:v>0.99999820636772896</c:v>
                </c:pt>
                <c:pt idx="970">
                  <c:v>0.99999828540374824</c:v>
                </c:pt>
                <c:pt idx="971">
                  <c:v>0.99999836109403872</c:v>
                </c:pt>
                <c:pt idx="972">
                  <c:v>0.99999843357394091</c:v>
                </c:pt>
                <c:pt idx="973">
                  <c:v>0.99999850297360038</c:v>
                </c:pt>
                <c:pt idx="974">
                  <c:v>0.99999856941815479</c:v>
                </c:pt>
                <c:pt idx="975">
                  <c:v>0.99999863302791525</c:v>
                </c:pt>
                <c:pt idx="976">
                  <c:v>0.99999869391854168</c:v>
                </c:pt>
                <c:pt idx="977">
                  <c:v>0.99999875220121115</c:v>
                </c:pt>
                <c:pt idx="978">
                  <c:v>0.99999880798278251</c:v>
                </c:pt>
                <c:pt idx="979">
                  <c:v>0.99999886136595317</c:v>
                </c:pt>
                <c:pt idx="980">
                  <c:v>0.99999891244941252</c:v>
                </c:pt>
                <c:pt idx="981">
                  <c:v>0.99999896132798882</c:v>
                </c:pt>
                <c:pt idx="982">
                  <c:v>0.99999900809279196</c:v>
                </c:pt>
                <c:pt idx="983">
                  <c:v>0.99999905283135027</c:v>
                </c:pt>
                <c:pt idx="984">
                  <c:v>0.99999909562774392</c:v>
                </c:pt>
                <c:pt idx="985">
                  <c:v>0.99999913656273276</c:v>
                </c:pt>
                <c:pt idx="986">
                  <c:v>0.99999917571387986</c:v>
                </c:pt>
                <c:pt idx="987">
                  <c:v>0.99999921315567142</c:v>
                </c:pt>
                <c:pt idx="988">
                  <c:v>0.99999924895963144</c:v>
                </c:pt>
                <c:pt idx="989">
                  <c:v>0.99999928319443343</c:v>
                </c:pt>
                <c:pt idx="990">
                  <c:v>0.99999931592600733</c:v>
                </c:pt>
                <c:pt idx="991">
                  <c:v>0.9999993472176435</c:v>
                </c:pt>
                <c:pt idx="992">
                  <c:v>0.99999937713009235</c:v>
                </c:pt>
                <c:pt idx="993">
                  <c:v>0.99999940572166068</c:v>
                </c:pt>
                <c:pt idx="994">
                  <c:v>0.99999943304830496</c:v>
                </c:pt>
                <c:pt idx="995">
                  <c:v>0.99999945916372046</c:v>
                </c:pt>
                <c:pt idx="996">
                  <c:v>0.99999948411942807</c:v>
                </c:pt>
                <c:pt idx="997">
                  <c:v>0.99999950796485793</c:v>
                </c:pt>
                <c:pt idx="998">
                  <c:v>0.99999953074742887</c:v>
                </c:pt>
                <c:pt idx="999">
                  <c:v>0.99999955251262684</c:v>
                </c:pt>
                <c:pt idx="1000">
                  <c:v>0.99999957330407918</c:v>
                </c:pt>
                <c:pt idx="1001">
                  <c:v>0.99999959316362641</c:v>
                </c:pt>
                <c:pt idx="1002">
                  <c:v>0.9999996121313921</c:v>
                </c:pt>
                <c:pt idx="1003">
                  <c:v>0.99999963024584915</c:v>
                </c:pt>
                <c:pt idx="1004">
                  <c:v>0.99999964754388448</c:v>
                </c:pt>
                <c:pt idx="1005">
                  <c:v>0.99999966406086105</c:v>
                </c:pt>
                <c:pt idx="1006">
                  <c:v>0.99999967983067739</c:v>
                </c:pt>
                <c:pt idx="1007">
                  <c:v>0.99999969488582563</c:v>
                </c:pt>
                <c:pt idx="1008">
                  <c:v>0.9999997092574463</c:v>
                </c:pt>
                <c:pt idx="1009">
                  <c:v>0.99999972297538231</c:v>
                </c:pt>
                <c:pt idx="1010">
                  <c:v>0.99999973606822989</c:v>
                </c:pt>
                <c:pt idx="1011">
                  <c:v>0.99999974856338836</c:v>
                </c:pt>
                <c:pt idx="1012">
                  <c:v>0.99999976048710726</c:v>
                </c:pt>
                <c:pt idx="1013">
                  <c:v>0.99999977186453304</c:v>
                </c:pt>
                <c:pt idx="1014">
                  <c:v>0.99999978271975243</c:v>
                </c:pt>
                <c:pt idx="1015">
                  <c:v>0.99999979307583509</c:v>
                </c:pt>
                <c:pt idx="1016">
                  <c:v>0.99999980295487489</c:v>
                </c:pt>
                <c:pt idx="1017">
                  <c:v>0.99999981237802837</c:v>
                </c:pt>
                <c:pt idx="1018">
                  <c:v>0.99999982136555332</c:v>
                </c:pt>
                <c:pt idx="1019">
                  <c:v>0.999999829936845</c:v>
                </c:pt>
                <c:pt idx="1020">
                  <c:v>0.99999983811047066</c:v>
                </c:pt>
                <c:pt idx="1021">
                  <c:v>0.99999984590420388</c:v>
                </c:pt>
                <c:pt idx="1022">
                  <c:v>0.99999985333505625</c:v>
                </c:pt>
                <c:pt idx="1023">
                  <c:v>0.99999986041930899</c:v>
                </c:pt>
                <c:pt idx="1024">
                  <c:v>0.99999986717254274</c:v>
                </c:pt>
                <c:pt idx="1025">
                  <c:v>0.99999987360966591</c:v>
                </c:pt>
                <c:pt idx="1026">
                  <c:v>0.99999987974494287</c:v>
                </c:pt>
                <c:pt idx="1027">
                  <c:v>0.99999988559202024</c:v>
                </c:pt>
                <c:pt idx="1028">
                  <c:v>0.99999989116395238</c:v>
                </c:pt>
                <c:pt idx="1029">
                  <c:v>0.99999989647322618</c:v>
                </c:pt>
                <c:pt idx="1030">
                  <c:v>0.99999990153178409</c:v>
                </c:pt>
                <c:pt idx="1031">
                  <c:v>0.99999990635104741</c:v>
                </c:pt>
                <c:pt idx="1032">
                  <c:v>0.99999991094193741</c:v>
                </c:pt>
                <c:pt idx="1033">
                  <c:v>0.99999991531489663</c:v>
                </c:pt>
                <c:pt idx="1034">
                  <c:v>0.99999991947990907</c:v>
                </c:pt>
                <c:pt idx="1035">
                  <c:v>0.99999992344651878</c:v>
                </c:pt>
                <c:pt idx="1036">
                  <c:v>0.99999992722384912</c:v>
                </c:pt>
                <c:pt idx="1037">
                  <c:v>0.99999993082062</c:v>
                </c:pt>
                <c:pt idx="1038">
                  <c:v>0.99999993424516498</c:v>
                </c:pt>
                <c:pt idx="1039">
                  <c:v>0.99999993750544813</c:v>
                </c:pt>
                <c:pt idx="1040">
                  <c:v>0.99999994060907893</c:v>
                </c:pt>
                <c:pt idx="1041">
                  <c:v>0.99999994356332811</c:v>
                </c:pt>
                <c:pt idx="1042">
                  <c:v>0.99999994637514145</c:v>
                </c:pt>
                <c:pt idx="1043">
                  <c:v>0.99999994905115408</c:v>
                </c:pt>
                <c:pt idx="1044">
                  <c:v>0.99999995159770383</c:v>
                </c:pt>
                <c:pt idx="1045">
                  <c:v>0.99999995402084374</c:v>
                </c:pt>
                <c:pt idx="1046">
                  <c:v>0.99999995632635419</c:v>
                </c:pt>
                <c:pt idx="1047">
                  <c:v>0.99999995851975521</c:v>
                </c:pt>
                <c:pt idx="1048">
                  <c:v>0.99999996060631724</c:v>
                </c:pt>
                <c:pt idx="1049">
                  <c:v>0.99999996259107204</c:v>
                </c:pt>
                <c:pt idx="1050">
                  <c:v>0.99999996447882311</c:v>
                </c:pt>
                <c:pt idx="1051">
                  <c:v>0.99999996627415577</c:v>
                </c:pt>
                <c:pt idx="1052">
                  <c:v>0.9999999679814463</c:v>
                </c:pt>
                <c:pt idx="1053">
                  <c:v>0.99999996960487136</c:v>
                </c:pt>
                <c:pt idx="1054">
                  <c:v>0.99999997114841677</c:v>
                </c:pt>
                <c:pt idx="1055">
                  <c:v>0.99999997261588536</c:v>
                </c:pt>
                <c:pt idx="1056">
                  <c:v>0.9999999740109059</c:v>
                </c:pt>
                <c:pt idx="1057">
                  <c:v>0.99999997533693985</c:v>
                </c:pt>
                <c:pt idx="1058">
                  <c:v>0.99999997659728956</c:v>
                </c:pt>
                <c:pt idx="1059">
                  <c:v>0.99999997779510452</c:v>
                </c:pt>
                <c:pt idx="1060">
                  <c:v>0.99999997893338888</c:v>
                </c:pt>
                <c:pt idx="1061">
                  <c:v>0.99999998001500734</c:v>
                </c:pt>
                <c:pt idx="1062">
                  <c:v>0.99999998104269161</c:v>
                </c:pt>
                <c:pt idx="1063">
                  <c:v>0.9999999820190465</c:v>
                </c:pt>
                <c:pt idx="1064">
                  <c:v>0.99999998294655512</c:v>
                </c:pt>
                <c:pt idx="1065">
                  <c:v>0.99999998382758482</c:v>
                </c:pt>
                <c:pt idx="1066">
                  <c:v>0.99999998466439199</c:v>
                </c:pt>
                <c:pt idx="1067">
                  <c:v>0.99999998545912749</c:v>
                </c:pt>
                <c:pt idx="1068">
                  <c:v>0.99999998621384112</c:v>
                </c:pt>
                <c:pt idx="1069">
                  <c:v>0.99999998693048597</c:v>
                </c:pt>
                <c:pt idx="1070">
                  <c:v>0.99999998761092324</c:v>
                </c:pt>
                <c:pt idx="1071">
                  <c:v>0.99999998825692638</c:v>
                </c:pt>
                <c:pt idx="1072">
                  <c:v>0.9999999888701846</c:v>
                </c:pt>
                <c:pt idx="1073">
                  <c:v>0.99999998945230717</c:v>
                </c:pt>
                <c:pt idx="1074">
                  <c:v>0.99999999000482698</c:v>
                </c:pt>
                <c:pt idx="1075">
                  <c:v>0.99999999052920396</c:v>
                </c:pt>
                <c:pt idx="1076">
                  <c:v>0.99999999102682824</c:v>
                </c:pt>
                <c:pt idx="1077">
                  <c:v>0.99999999149902385</c:v>
                </c:pt>
                <c:pt idx="1078">
                  <c:v>0.99999999194705136</c:v>
                </c:pt>
                <c:pt idx="1079">
                  <c:v>0.99999999237211068</c:v>
                </c:pt>
                <c:pt idx="1080">
                  <c:v>0.99999999277534446</c:v>
                </c:pt>
                <c:pt idx="1081">
                  <c:v>0.99999999315784005</c:v>
                </c:pt>
                <c:pt idx="1082">
                  <c:v>0.99999999352063262</c:v>
                </c:pt>
                <c:pt idx="1083">
                  <c:v>0.99999999386470717</c:v>
                </c:pt>
                <c:pt idx="1084">
                  <c:v>0.99999999419100116</c:v>
                </c:pt>
                <c:pt idx="1085">
                  <c:v>0.99999999450040666</c:v>
                </c:pt>
                <c:pt idx="1086">
                  <c:v>0.99999999479377222</c:v>
                </c:pt>
                <c:pt idx="1087">
                  <c:v>0.99999999507190529</c:v>
                </c:pt>
                <c:pt idx="1088">
                  <c:v>0.99999999533557393</c:v>
                </c:pt>
                <c:pt idx="1089">
                  <c:v>0.99999999558550856</c:v>
                </c:pt>
                <c:pt idx="1090">
                  <c:v>0.99999999582240418</c:v>
                </c:pt>
                <c:pt idx="1091">
                  <c:v>0.99999999604692136</c:v>
                </c:pt>
                <c:pt idx="1092">
                  <c:v>0.99999999625968861</c:v>
                </c:pt>
                <c:pt idx="1093">
                  <c:v>0.99999999646130322</c:v>
                </c:pt>
                <c:pt idx="1094">
                  <c:v>0.9999999966523333</c:v>
                </c:pt>
                <c:pt idx="1095">
                  <c:v>0.99999999683331875</c:v>
                </c:pt>
                <c:pt idx="1096">
                  <c:v>0.99999999700477293</c:v>
                </c:pt>
                <c:pt idx="1097">
                  <c:v>0.99999999716718357</c:v>
                </c:pt>
                <c:pt idx="1098">
                  <c:v>0.99999999732101452</c:v>
                </c:pt>
                <c:pt idx="1099">
                  <c:v>0.9999999974667062</c:v>
                </c:pt>
                <c:pt idx="1100">
                  <c:v>0.99999999760467739</c:v>
                </c:pt>
                <c:pt idx="1101">
                  <c:v>0.99999999773532577</c:v>
                </c:pt>
                <c:pt idx="1102">
                  <c:v>0.99999999785902938</c:v>
                </c:pt>
                <c:pt idx="1103">
                  <c:v>0.99999999797614725</c:v>
                </c:pt>
                <c:pt idx="1104">
                  <c:v>0.99999999808702011</c:v>
                </c:pt>
                <c:pt idx="1105">
                  <c:v>0.99999999819197216</c:v>
                </c:pt>
                <c:pt idx="1106">
                  <c:v>0.99999999829131081</c:v>
                </c:pt>
                <c:pt idx="1107">
                  <c:v>0.99999999838532816</c:v>
                </c:pt>
                <c:pt idx="1108">
                  <c:v>0.99999999847430154</c:v>
                </c:pt>
                <c:pt idx="1109">
                  <c:v>0.99999999855849431</c:v>
                </c:pt>
                <c:pt idx="1110">
                  <c:v>0.99999999863815625</c:v>
                </c:pt>
                <c:pt idx="1111">
                  <c:v>0.99999999871352474</c:v>
                </c:pt>
                <c:pt idx="1112">
                  <c:v>0.99999999878482515</c:v>
                </c:pt>
                <c:pt idx="1113">
                  <c:v>0.99999999885227087</c:v>
                </c:pt>
                <c:pt idx="1114">
                  <c:v>0.99999999891606506</c:v>
                </c:pt>
                <c:pt idx="1115">
                  <c:v>0.99999999897640013</c:v>
                </c:pt>
                <c:pt idx="1116">
                  <c:v>0.99999999903345849</c:v>
                </c:pt>
                <c:pt idx="1117">
                  <c:v>0.99999999908741366</c:v>
                </c:pt>
                <c:pt idx="1118">
                  <c:v>0.99999999913842985</c:v>
                </c:pt>
                <c:pt idx="1119">
                  <c:v>0.99999999918666294</c:v>
                </c:pt>
                <c:pt idx="1120">
                  <c:v>0.99999999923226091</c:v>
                </c:pt>
                <c:pt idx="1121">
                  <c:v>0.99999999927536387</c:v>
                </c:pt>
                <c:pt idx="1122">
                  <c:v>0.99999999931610484</c:v>
                </c:pt>
                <c:pt idx="1123">
                  <c:v>0.99999999935461004</c:v>
                </c:pt>
                <c:pt idx="1124">
                  <c:v>0.99999999939099882</c:v>
                </c:pt>
                <c:pt idx="1125">
                  <c:v>0.99999999942538464</c:v>
                </c:pt>
                <c:pt idx="1126">
                  <c:v>0.99999999945787477</c:v>
                </c:pt>
                <c:pt idx="1127">
                  <c:v>0.99999999948857132</c:v>
                </c:pt>
                <c:pt idx="1128">
                  <c:v>0.99999999951757057</c:v>
                </c:pt>
                <c:pt idx="1129">
                  <c:v>0.9999999995449641</c:v>
                </c:pt>
                <c:pt idx="1130">
                  <c:v>0.99999999957083852</c:v>
                </c:pt>
                <c:pt idx="1131">
                  <c:v>0.99999999959527597</c:v>
                </c:pt>
                <c:pt idx="1132">
                  <c:v>0.99999999961835428</c:v>
                </c:pt>
                <c:pt idx="1133">
                  <c:v>0.99999999964014707</c:v>
                </c:pt>
                <c:pt idx="1134">
                  <c:v>0.99999999966072428</c:v>
                </c:pt>
                <c:pt idx="1135">
                  <c:v>0.99999999968015185</c:v>
                </c:pt>
                <c:pt idx="1136">
                  <c:v>0.99999999969849263</c:v>
                </c:pt>
                <c:pt idx="1137">
                  <c:v>0.99999999971580578</c:v>
                </c:pt>
                <c:pt idx="1138">
                  <c:v>0.99999999973214748</c:v>
                </c:pt>
                <c:pt idx="1139">
                  <c:v>0.99999999974757092</c:v>
                </c:pt>
                <c:pt idx="1140">
                  <c:v>0.9999999997621265</c:v>
                </c:pt>
                <c:pt idx="1141">
                  <c:v>0.99999999977586174</c:v>
                </c:pt>
                <c:pt idx="1142">
                  <c:v>0.9999999997888217</c:v>
                </c:pt>
                <c:pt idx="1143">
                  <c:v>0.99999999980104926</c:v>
                </c:pt>
                <c:pt idx="1144">
                  <c:v>0.99999999981258481</c:v>
                </c:pt>
                <c:pt idx="1145">
                  <c:v>0.99999999982346632</c:v>
                </c:pt>
                <c:pt idx="1146">
                  <c:v>0.99999999983373022</c:v>
                </c:pt>
                <c:pt idx="1147">
                  <c:v>0.9999999998434107</c:v>
                </c:pt>
                <c:pt idx="1148">
                  <c:v>0.99999999985254007</c:v>
                </c:pt>
                <c:pt idx="1149">
                  <c:v>0.99999999986114896</c:v>
                </c:pt>
                <c:pt idx="1150">
                  <c:v>0.99999999986926635</c:v>
                </c:pt>
                <c:pt idx="1151">
                  <c:v>0.99999999987691957</c:v>
                </c:pt>
                <c:pt idx="1152">
                  <c:v>0.99999999988413468</c:v>
                </c:pt>
                <c:pt idx="1153">
                  <c:v>0.99999999989093602</c:v>
                </c:pt>
                <c:pt idx="1154">
                  <c:v>0.99999999989734689</c:v>
                </c:pt>
                <c:pt idx="1155">
                  <c:v>0.99999999990338906</c:v>
                </c:pt>
                <c:pt idx="1156">
                  <c:v>0.99999999990908339</c:v>
                </c:pt>
                <c:pt idx="1157">
                  <c:v>0.99999999991444932</c:v>
                </c:pt>
                <c:pt idx="1158">
                  <c:v>0.99999999991950539</c:v>
                </c:pt>
                <c:pt idx="1159">
                  <c:v>0.99999999992426902</c:v>
                </c:pt>
                <c:pt idx="1160">
                  <c:v>0.99999999992875688</c:v>
                </c:pt>
                <c:pt idx="1161">
                  <c:v>0.9999999999329845</c:v>
                </c:pt>
                <c:pt idx="1162">
                  <c:v>0.99999999993696653</c:v>
                </c:pt>
                <c:pt idx="1163">
                  <c:v>0.99999999994071698</c:v>
                </c:pt>
                <c:pt idx="1164">
                  <c:v>0.99999999994424904</c:v>
                </c:pt>
                <c:pt idx="1165">
                  <c:v>0.99999999994757516</c:v>
                </c:pt>
                <c:pt idx="1166">
                  <c:v>0.99999999995070699</c:v>
                </c:pt>
                <c:pt idx="1167">
                  <c:v>0.99999999995365563</c:v>
                </c:pt>
                <c:pt idx="1168">
                  <c:v>0.99999999995643163</c:v>
                </c:pt>
                <c:pt idx="1169">
                  <c:v>0.99999999995904476</c:v>
                </c:pt>
                <c:pt idx="1170">
                  <c:v>0.99999999996150446</c:v>
                </c:pt>
                <c:pt idx="1171">
                  <c:v>0.99999999996381961</c:v>
                </c:pt>
                <c:pt idx="1172">
                  <c:v>0.99999999996599831</c:v>
                </c:pt>
                <c:pt idx="1173">
                  <c:v>0.99999999996804856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C-3D4A-8CE2-C5EA7AEF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65840"/>
        <c:axId val="1619851872"/>
      </c:scatterChart>
      <c:valAx>
        <c:axId val="161906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Stock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851872"/>
        <c:crosses val="autoZero"/>
        <c:crossBetween val="midCat"/>
      </c:valAx>
      <c:valAx>
        <c:axId val="161985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06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373</xdr:row>
      <xdr:rowOff>0</xdr:rowOff>
    </xdr:from>
    <xdr:to>
      <xdr:col>22</xdr:col>
      <xdr:colOff>406400</xdr:colOff>
      <xdr:row>405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11A430-0194-774B-AE7C-170F0B5FD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7"/>
  <sheetViews>
    <sheetView tabSelected="1" workbookViewId="0">
      <selection activeCell="J372" sqref="J372"/>
    </sheetView>
  </sheetViews>
  <sheetFormatPr baseColWidth="10" defaultRowHeight="16"/>
  <cols>
    <col min="1" max="1" width="10.83203125" customWidth="1"/>
    <col min="5" max="5" width="17.1640625" customWidth="1"/>
    <col min="6" max="6" width="11.1640625" bestFit="1" customWidth="1"/>
    <col min="7" max="7" width="19.5" customWidth="1"/>
    <col min="9" max="9" width="18.5" customWidth="1"/>
    <col min="15" max="15" width="17.664062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6</v>
      </c>
      <c r="G1" t="s">
        <v>10</v>
      </c>
      <c r="I1" t="s">
        <v>11</v>
      </c>
      <c r="M1" t="s">
        <v>5</v>
      </c>
      <c r="X1" t="s">
        <v>4</v>
      </c>
    </row>
    <row r="2" spans="1:24">
      <c r="A2">
        <v>19900131</v>
      </c>
      <c r="D2">
        <v>34</v>
      </c>
      <c r="I2" t="s">
        <v>12</v>
      </c>
      <c r="M2">
        <v>125202</v>
      </c>
      <c r="X2">
        <v>-7.0114999999999997E-2</v>
      </c>
    </row>
    <row r="3" spans="1:24">
      <c r="A3">
        <v>19900228</v>
      </c>
      <c r="B3">
        <v>0.11</v>
      </c>
      <c r="C3">
        <v>0</v>
      </c>
      <c r="D3">
        <v>34</v>
      </c>
      <c r="E3">
        <f>LN(D3+B3)-LN(D2/(1+C3))</f>
        <v>3.230071814392943E-3</v>
      </c>
      <c r="G3">
        <f>E3-$E$364</f>
        <v>-1.2628618371952977E-2</v>
      </c>
      <c r="I3">
        <f>G3^2</f>
        <v>1.5948200198442824E-4</v>
      </c>
      <c r="M3">
        <v>125202</v>
      </c>
      <c r="X3">
        <v>1.4900999999999999E-2</v>
      </c>
    </row>
    <row r="4" spans="1:24">
      <c r="A4">
        <v>19900330</v>
      </c>
      <c r="D4">
        <v>40.25</v>
      </c>
      <c r="E4">
        <f t="shared" ref="E4:E67" si="0">LN(D4+B4)-LN(D3/(1+C4))</f>
        <v>0.16874947924841077</v>
      </c>
      <c r="G4">
        <f t="shared" ref="G4:G67" si="1">E4-$E$364</f>
        <v>0.15289078906206485</v>
      </c>
      <c r="I4">
        <f t="shared" ref="I4:I67" si="2">G4^2</f>
        <v>2.337559338002081E-2</v>
      </c>
      <c r="M4">
        <v>123270</v>
      </c>
      <c r="X4">
        <v>2.4140000000000002E-2</v>
      </c>
    </row>
    <row r="5" spans="1:24">
      <c r="A5">
        <v>19900430</v>
      </c>
      <c r="D5">
        <v>39.375</v>
      </c>
      <c r="E5">
        <f t="shared" si="0"/>
        <v>-2.1978906718775004E-2</v>
      </c>
      <c r="G5">
        <f t="shared" si="1"/>
        <v>-3.7837596905120924E-2</v>
      </c>
      <c r="I5">
        <f t="shared" si="2"/>
        <v>1.4316837395544164E-3</v>
      </c>
      <c r="M5">
        <v>123270</v>
      </c>
      <c r="X5">
        <v>-2.8285999999999999E-2</v>
      </c>
    </row>
    <row r="6" spans="1:24">
      <c r="A6">
        <v>19900531</v>
      </c>
      <c r="B6">
        <v>0.11</v>
      </c>
      <c r="C6">
        <v>0</v>
      </c>
      <c r="D6">
        <v>41.25</v>
      </c>
      <c r="E6">
        <f t="shared" si="0"/>
        <v>4.918313305437616E-2</v>
      </c>
      <c r="G6">
        <f t="shared" si="1"/>
        <v>3.3324442868030241E-2</v>
      </c>
      <c r="I6">
        <f t="shared" si="2"/>
        <v>1.1105184924646116E-3</v>
      </c>
      <c r="M6">
        <v>123270</v>
      </c>
      <c r="X6">
        <v>8.8933999999999999E-2</v>
      </c>
    </row>
    <row r="7" spans="1:24">
      <c r="A7">
        <v>19900629</v>
      </c>
      <c r="D7">
        <v>44.75</v>
      </c>
      <c r="E7">
        <f t="shared" si="0"/>
        <v>8.1440331940174637E-2</v>
      </c>
      <c r="G7">
        <f t="shared" si="1"/>
        <v>6.5581641753828718E-2</v>
      </c>
      <c r="I7">
        <f t="shared" si="2"/>
        <v>4.3009517351275299E-3</v>
      </c>
      <c r="M7">
        <v>119668</v>
      </c>
      <c r="X7">
        <v>-4.1960000000000001E-3</v>
      </c>
    </row>
    <row r="8" spans="1:24">
      <c r="A8">
        <v>19900731</v>
      </c>
      <c r="D8">
        <v>42</v>
      </c>
      <c r="E8">
        <f t="shared" si="0"/>
        <v>-6.3421826437496165E-2</v>
      </c>
      <c r="G8">
        <f t="shared" si="1"/>
        <v>-7.9280516623842084E-2</v>
      </c>
      <c r="I8">
        <f t="shared" si="2"/>
        <v>6.2854003161433008E-3</v>
      </c>
      <c r="M8">
        <v>119668</v>
      </c>
      <c r="X8">
        <v>-9.4029999999999999E-3</v>
      </c>
    </row>
    <row r="9" spans="1:24">
      <c r="A9">
        <v>19900831</v>
      </c>
      <c r="B9">
        <v>0.11</v>
      </c>
      <c r="C9">
        <v>0</v>
      </c>
      <c r="D9">
        <v>37</v>
      </c>
      <c r="E9">
        <f t="shared" si="0"/>
        <v>-0.12378314321086226</v>
      </c>
      <c r="G9">
        <f t="shared" si="1"/>
        <v>-0.13964183339720818</v>
      </c>
      <c r="I9">
        <f t="shared" si="2"/>
        <v>1.9499841634533645E-2</v>
      </c>
      <c r="M9">
        <v>119668</v>
      </c>
      <c r="X9">
        <v>-9.1905000000000001E-2</v>
      </c>
    </row>
    <row r="10" spans="1:24">
      <c r="A10">
        <v>19900928</v>
      </c>
      <c r="D10">
        <v>29</v>
      </c>
      <c r="E10">
        <f t="shared" si="0"/>
        <v>-0.24362208265775021</v>
      </c>
      <c r="G10">
        <f t="shared" si="1"/>
        <v>-0.2594807728440961</v>
      </c>
      <c r="I10">
        <f t="shared" si="2"/>
        <v>6.7330271475769393E-2</v>
      </c>
      <c r="M10">
        <v>115359</v>
      </c>
      <c r="X10">
        <v>-5.3843000000000002E-2</v>
      </c>
    </row>
    <row r="11" spans="1:24">
      <c r="A11">
        <v>19901031</v>
      </c>
      <c r="D11">
        <v>30.75</v>
      </c>
      <c r="E11">
        <f t="shared" si="0"/>
        <v>5.8594164266052573E-2</v>
      </c>
      <c r="G11">
        <f t="shared" si="1"/>
        <v>4.2735474079706653E-2</v>
      </c>
      <c r="I11">
        <f t="shared" si="2"/>
        <v>1.8263207448172792E-3</v>
      </c>
      <c r="M11">
        <v>115359</v>
      </c>
      <c r="X11">
        <v>-1.2503999999999999E-2</v>
      </c>
    </row>
    <row r="12" spans="1:24">
      <c r="A12">
        <v>19901130</v>
      </c>
      <c r="B12">
        <v>0.12</v>
      </c>
      <c r="C12">
        <v>0</v>
      </c>
      <c r="D12">
        <v>36.75</v>
      </c>
      <c r="E12">
        <f t="shared" si="0"/>
        <v>0.18150821799352634</v>
      </c>
      <c r="G12">
        <f t="shared" si="1"/>
        <v>0.16564952780718042</v>
      </c>
      <c r="I12">
        <f t="shared" si="2"/>
        <v>2.743976606274184E-2</v>
      </c>
      <c r="M12">
        <v>115359</v>
      </c>
      <c r="X12">
        <v>6.5743999999999997E-2</v>
      </c>
    </row>
    <row r="13" spans="1:24">
      <c r="A13">
        <v>19901231</v>
      </c>
      <c r="D13">
        <v>43</v>
      </c>
      <c r="E13">
        <f t="shared" si="0"/>
        <v>0.15706189003471671</v>
      </c>
      <c r="G13">
        <f t="shared" si="1"/>
        <v>0.14120319984837079</v>
      </c>
      <c r="I13">
        <f t="shared" si="2"/>
        <v>1.9938343647418942E-2</v>
      </c>
      <c r="M13">
        <v>114314</v>
      </c>
      <c r="X13">
        <v>2.9513000000000001E-2</v>
      </c>
    </row>
    <row r="14" spans="1:24">
      <c r="A14">
        <v>19910131</v>
      </c>
      <c r="D14">
        <v>55.5</v>
      </c>
      <c r="E14">
        <f t="shared" si="0"/>
        <v>0.25518290505882613</v>
      </c>
      <c r="G14">
        <f t="shared" si="1"/>
        <v>0.23932421487248021</v>
      </c>
      <c r="I14">
        <f t="shared" si="2"/>
        <v>5.7276079824329078E-2</v>
      </c>
      <c r="M14">
        <v>114314</v>
      </c>
      <c r="X14">
        <v>4.9077999999999997E-2</v>
      </c>
    </row>
    <row r="15" spans="1:24">
      <c r="A15">
        <v>19910228</v>
      </c>
      <c r="B15">
        <v>0.12</v>
      </c>
      <c r="C15">
        <v>0</v>
      </c>
      <c r="D15">
        <v>57.25</v>
      </c>
      <c r="E15">
        <f t="shared" si="0"/>
        <v>3.3138497861391336E-2</v>
      </c>
      <c r="G15">
        <f t="shared" si="1"/>
        <v>1.7279807675045417E-2</v>
      </c>
      <c r="I15">
        <f t="shared" si="2"/>
        <v>2.9859175328655847E-4</v>
      </c>
      <c r="M15">
        <v>114314</v>
      </c>
      <c r="X15">
        <v>7.5846999999999998E-2</v>
      </c>
    </row>
    <row r="16" spans="1:24">
      <c r="A16">
        <v>19910328</v>
      </c>
      <c r="D16">
        <v>68</v>
      </c>
      <c r="E16">
        <f t="shared" si="0"/>
        <v>0.1720800627417578</v>
      </c>
      <c r="G16">
        <f t="shared" si="1"/>
        <v>0.15622137255541188</v>
      </c>
      <c r="I16">
        <f t="shared" si="2"/>
        <v>2.4405117243096797E-2</v>
      </c>
      <c r="M16">
        <v>118956</v>
      </c>
      <c r="X16">
        <v>2.8923000000000001E-2</v>
      </c>
    </row>
    <row r="17" spans="1:24">
      <c r="A17">
        <v>19910430</v>
      </c>
      <c r="D17">
        <v>55</v>
      </c>
      <c r="E17">
        <f t="shared" si="0"/>
        <v>-0.21217451994363579</v>
      </c>
      <c r="G17">
        <f t="shared" si="1"/>
        <v>-0.22803321012998171</v>
      </c>
      <c r="I17">
        <f t="shared" si="2"/>
        <v>5.1999144922184388E-2</v>
      </c>
      <c r="M17">
        <v>118956</v>
      </c>
      <c r="X17">
        <v>3.3149999999999998E-3</v>
      </c>
    </row>
    <row r="18" spans="1:24">
      <c r="A18">
        <v>19910531</v>
      </c>
      <c r="B18">
        <v>0.12</v>
      </c>
      <c r="C18">
        <v>0</v>
      </c>
      <c r="D18">
        <v>47</v>
      </c>
      <c r="E18">
        <f t="shared" si="0"/>
        <v>-0.15463564588913981</v>
      </c>
      <c r="G18">
        <f t="shared" si="1"/>
        <v>-0.17049433607548573</v>
      </c>
      <c r="I18">
        <f t="shared" si="2"/>
        <v>2.9068318633820672E-2</v>
      </c>
      <c r="M18">
        <v>118956</v>
      </c>
      <c r="X18">
        <v>4.0732999999999998E-2</v>
      </c>
    </row>
    <row r="19" spans="1:24">
      <c r="A19">
        <v>19910628</v>
      </c>
      <c r="D19">
        <v>41.5</v>
      </c>
      <c r="E19">
        <f t="shared" si="0"/>
        <v>-0.12445417447340601</v>
      </c>
      <c r="G19">
        <f t="shared" si="1"/>
        <v>-0.14031286465975193</v>
      </c>
      <c r="I19">
        <f t="shared" si="2"/>
        <v>1.9687699989025861E-2</v>
      </c>
      <c r="M19">
        <v>117490</v>
      </c>
      <c r="X19">
        <v>-4.4028999999999999E-2</v>
      </c>
    </row>
    <row r="20" spans="1:24">
      <c r="A20">
        <v>19910731</v>
      </c>
      <c r="D20">
        <v>46.25</v>
      </c>
      <c r="E20">
        <f t="shared" si="0"/>
        <v>0.10836803672178164</v>
      </c>
      <c r="G20">
        <f t="shared" si="1"/>
        <v>9.2509346535435716E-2</v>
      </c>
      <c r="I20">
        <f t="shared" si="2"/>
        <v>8.5579791964133321E-3</v>
      </c>
      <c r="M20">
        <v>117490</v>
      </c>
      <c r="X20">
        <v>4.6795000000000003E-2</v>
      </c>
    </row>
    <row r="21" spans="1:24">
      <c r="A21">
        <v>19910830</v>
      </c>
      <c r="B21">
        <v>0.12</v>
      </c>
      <c r="C21">
        <v>0</v>
      </c>
      <c r="D21">
        <v>53</v>
      </c>
      <c r="E21">
        <f t="shared" si="0"/>
        <v>0.13849204120974434</v>
      </c>
      <c r="G21">
        <f t="shared" si="1"/>
        <v>0.12263335102339842</v>
      </c>
      <c r="I21">
        <f t="shared" si="2"/>
        <v>1.5038938783228055E-2</v>
      </c>
      <c r="M21">
        <v>117490</v>
      </c>
      <c r="X21">
        <v>2.6817000000000001E-2</v>
      </c>
    </row>
    <row r="22" spans="1:24">
      <c r="A22">
        <v>19910930</v>
      </c>
      <c r="D22">
        <v>49.5</v>
      </c>
      <c r="E22">
        <f t="shared" si="0"/>
        <v>-6.8319243977477129E-2</v>
      </c>
      <c r="G22">
        <f t="shared" si="1"/>
        <v>-8.4177934163823048E-2</v>
      </c>
      <c r="I22">
        <f t="shared" si="2"/>
        <v>7.0859246000889277E-3</v>
      </c>
      <c r="M22">
        <v>118386</v>
      </c>
      <c r="X22">
        <v>-1.0975E-2</v>
      </c>
    </row>
    <row r="23" spans="1:24">
      <c r="A23">
        <v>19911031</v>
      </c>
      <c r="D23">
        <v>51.5</v>
      </c>
      <c r="E23">
        <f t="shared" si="0"/>
        <v>3.9609138095045626E-2</v>
      </c>
      <c r="G23">
        <f t="shared" si="1"/>
        <v>2.3750447908699707E-2</v>
      </c>
      <c r="I23">
        <f t="shared" si="2"/>
        <v>5.6408377586385824E-4</v>
      </c>
      <c r="M23">
        <v>118386</v>
      </c>
      <c r="X23">
        <v>1.7815000000000001E-2</v>
      </c>
    </row>
    <row r="24" spans="1:24">
      <c r="A24">
        <v>19911129</v>
      </c>
      <c r="B24">
        <v>0.12</v>
      </c>
      <c r="C24">
        <v>0</v>
      </c>
      <c r="D24">
        <v>50.75</v>
      </c>
      <c r="E24">
        <f t="shared" si="0"/>
        <v>-1.2308448835016694E-2</v>
      </c>
      <c r="G24">
        <f t="shared" si="1"/>
        <v>-2.8167139021362614E-2</v>
      </c>
      <c r="I24">
        <f t="shared" si="2"/>
        <v>7.9338772064876841E-4</v>
      </c>
      <c r="M24">
        <v>118386</v>
      </c>
      <c r="X24">
        <v>-3.7275000000000003E-2</v>
      </c>
    </row>
    <row r="25" spans="1:24">
      <c r="A25">
        <v>19911231</v>
      </c>
      <c r="D25">
        <v>56.375</v>
      </c>
      <c r="E25">
        <f t="shared" si="0"/>
        <v>0.10511417990094563</v>
      </c>
      <c r="G25">
        <f t="shared" si="1"/>
        <v>8.9255489714599706E-2</v>
      </c>
      <c r="I25">
        <f t="shared" si="2"/>
        <v>7.966542444193014E-3</v>
      </c>
      <c r="M25">
        <v>118490</v>
      </c>
      <c r="X25">
        <v>0.106778</v>
      </c>
    </row>
    <row r="26" spans="1:24">
      <c r="A26">
        <v>19920131</v>
      </c>
      <c r="D26">
        <v>64.75</v>
      </c>
      <c r="E26">
        <f t="shared" si="0"/>
        <v>0.13850790275680502</v>
      </c>
      <c r="G26">
        <f t="shared" si="1"/>
        <v>0.1226492125704591</v>
      </c>
      <c r="I26">
        <f t="shared" si="2"/>
        <v>1.5042829344153663E-2</v>
      </c>
      <c r="M26">
        <v>118490</v>
      </c>
      <c r="X26">
        <v>-1.1820000000000001E-3</v>
      </c>
    </row>
    <row r="27" spans="1:24">
      <c r="A27">
        <v>19920228</v>
      </c>
      <c r="B27">
        <v>0.12</v>
      </c>
      <c r="C27">
        <v>0</v>
      </c>
      <c r="D27">
        <v>67.5</v>
      </c>
      <c r="E27">
        <f t="shared" si="0"/>
        <v>4.3370096700092731E-2</v>
      </c>
      <c r="G27">
        <f t="shared" si="1"/>
        <v>2.7511406513746811E-2</v>
      </c>
      <c r="I27">
        <f t="shared" si="2"/>
        <v>7.5687748836463051E-4</v>
      </c>
      <c r="M27">
        <v>118490</v>
      </c>
      <c r="X27">
        <v>1.3354E-2</v>
      </c>
    </row>
    <row r="28" spans="1:24">
      <c r="A28">
        <v>19920331</v>
      </c>
      <c r="D28">
        <v>58.25</v>
      </c>
      <c r="E28">
        <f t="shared" si="0"/>
        <v>-0.14738350543267398</v>
      </c>
      <c r="G28">
        <f t="shared" si="1"/>
        <v>-0.1632421956190199</v>
      </c>
      <c r="I28">
        <f t="shared" si="2"/>
        <v>2.6648014430518358E-2</v>
      </c>
      <c r="M28">
        <v>120164</v>
      </c>
      <c r="X28">
        <v>-2.3699999999999999E-2</v>
      </c>
    </row>
    <row r="29" spans="1:24">
      <c r="A29">
        <v>19920430</v>
      </c>
      <c r="D29">
        <v>60.125</v>
      </c>
      <c r="E29">
        <f t="shared" si="0"/>
        <v>3.1681635980114642E-2</v>
      </c>
      <c r="G29">
        <f t="shared" si="1"/>
        <v>1.5822945793768722E-2</v>
      </c>
      <c r="I29">
        <f t="shared" si="2"/>
        <v>2.5036561359254332E-4</v>
      </c>
      <c r="M29">
        <v>120164</v>
      </c>
      <c r="X29">
        <v>1.3419E-2</v>
      </c>
    </row>
    <row r="30" spans="1:24">
      <c r="A30">
        <v>19920529</v>
      </c>
      <c r="D30">
        <v>59.75</v>
      </c>
      <c r="E30">
        <f t="shared" si="0"/>
        <v>-6.2565376143046691E-3</v>
      </c>
      <c r="G30">
        <f t="shared" si="1"/>
        <v>-2.2115227800650589E-2</v>
      </c>
      <c r="I30">
        <f t="shared" si="2"/>
        <v>4.8908330067466872E-4</v>
      </c>
      <c r="M30">
        <v>120164</v>
      </c>
      <c r="X30">
        <v>6.4390000000000003E-3</v>
      </c>
    </row>
    <row r="31" spans="1:24">
      <c r="A31">
        <v>19920630</v>
      </c>
      <c r="B31">
        <v>0.12</v>
      </c>
      <c r="C31">
        <v>0</v>
      </c>
      <c r="D31">
        <v>48</v>
      </c>
      <c r="E31">
        <f t="shared" si="0"/>
        <v>-0.21647129970514234</v>
      </c>
      <c r="G31">
        <f t="shared" si="1"/>
        <v>-0.23232998989148826</v>
      </c>
      <c r="I31">
        <f t="shared" si="2"/>
        <v>5.3977224202979034E-2</v>
      </c>
      <c r="M31">
        <v>118586</v>
      </c>
      <c r="X31">
        <v>-1.9271E-2</v>
      </c>
    </row>
    <row r="32" spans="1:24">
      <c r="A32">
        <v>19920731</v>
      </c>
      <c r="D32">
        <v>46.75</v>
      </c>
      <c r="E32">
        <f t="shared" si="0"/>
        <v>-2.6386755173195109E-2</v>
      </c>
      <c r="G32">
        <f t="shared" si="1"/>
        <v>-4.2245445359541028E-2</v>
      </c>
      <c r="I32">
        <f t="shared" si="2"/>
        <v>1.7846776536259666E-3</v>
      </c>
      <c r="M32">
        <v>118586</v>
      </c>
      <c r="X32">
        <v>3.9899999999999998E-2</v>
      </c>
    </row>
    <row r="33" spans="1:24">
      <c r="A33">
        <v>19920831</v>
      </c>
      <c r="B33">
        <v>0.12</v>
      </c>
      <c r="C33">
        <v>0</v>
      </c>
      <c r="D33">
        <v>46</v>
      </c>
      <c r="E33">
        <f t="shared" si="0"/>
        <v>-1.3567560333837658E-2</v>
      </c>
      <c r="G33">
        <f t="shared" si="1"/>
        <v>-2.9426250520183578E-2</v>
      </c>
      <c r="I33">
        <f t="shared" si="2"/>
        <v>8.659042196766043E-4</v>
      </c>
      <c r="M33">
        <v>118586</v>
      </c>
      <c r="X33">
        <v>-2.0820000000000002E-2</v>
      </c>
    </row>
    <row r="34" spans="1:24">
      <c r="A34">
        <v>19920930</v>
      </c>
      <c r="D34">
        <v>45.125</v>
      </c>
      <c r="E34">
        <f t="shared" si="0"/>
        <v>-1.9204979836050295E-2</v>
      </c>
      <c r="G34">
        <f t="shared" si="1"/>
        <v>-3.5063670022396215E-2</v>
      </c>
      <c r="I34">
        <f t="shared" si="2"/>
        <v>1.229460955439487E-3</v>
      </c>
      <c r="M34">
        <v>118586</v>
      </c>
      <c r="X34">
        <v>1.2447E-2</v>
      </c>
    </row>
    <row r="35" spans="1:24">
      <c r="A35">
        <v>19921030</v>
      </c>
      <c r="D35">
        <v>52.5</v>
      </c>
      <c r="E35">
        <f t="shared" si="0"/>
        <v>0.15137675294453334</v>
      </c>
      <c r="G35">
        <f t="shared" si="1"/>
        <v>0.13551806275818742</v>
      </c>
      <c r="I35">
        <f t="shared" si="2"/>
        <v>1.8365145333732024E-2</v>
      </c>
      <c r="M35">
        <v>118586</v>
      </c>
      <c r="X35">
        <v>1.0985999999999999E-2</v>
      </c>
    </row>
    <row r="36" spans="1:24">
      <c r="A36">
        <v>19921130</v>
      </c>
      <c r="B36">
        <v>0.12</v>
      </c>
      <c r="C36">
        <v>0</v>
      </c>
      <c r="D36">
        <v>57.5</v>
      </c>
      <c r="E36">
        <f t="shared" si="0"/>
        <v>9.3056560058804028E-2</v>
      </c>
      <c r="G36">
        <f t="shared" si="1"/>
        <v>7.7197869872458108E-2</v>
      </c>
      <c r="I36">
        <f t="shared" si="2"/>
        <v>5.9595111128449754E-3</v>
      </c>
      <c r="M36">
        <v>118586</v>
      </c>
      <c r="X36">
        <v>4.0193E-2</v>
      </c>
    </row>
    <row r="37" spans="1:24">
      <c r="A37">
        <v>19921231</v>
      </c>
      <c r="D37">
        <v>59.75</v>
      </c>
      <c r="E37">
        <f t="shared" si="0"/>
        <v>3.8384243008315444E-2</v>
      </c>
      <c r="G37">
        <f t="shared" si="1"/>
        <v>2.2525552821969524E-2</v>
      </c>
      <c r="I37">
        <f t="shared" si="2"/>
        <v>5.0740052993533918E-4</v>
      </c>
      <c r="M37">
        <v>117841</v>
      </c>
      <c r="X37">
        <v>1.7767999999999999E-2</v>
      </c>
    </row>
    <row r="38" spans="1:24">
      <c r="A38">
        <v>19930129</v>
      </c>
      <c r="D38">
        <v>59.5</v>
      </c>
      <c r="E38">
        <f t="shared" si="0"/>
        <v>-4.1928782600360037E-3</v>
      </c>
      <c r="G38">
        <f t="shared" si="1"/>
        <v>-2.0051568446381923E-2</v>
      </c>
      <c r="I38">
        <f t="shared" si="2"/>
        <v>4.0206539715993917E-4</v>
      </c>
      <c r="M38">
        <v>117841</v>
      </c>
      <c r="X38">
        <v>1.2644000000000001E-2</v>
      </c>
    </row>
    <row r="39" spans="1:24">
      <c r="A39">
        <v>19930226</v>
      </c>
      <c r="B39">
        <v>0.12</v>
      </c>
      <c r="C39">
        <v>0</v>
      </c>
      <c r="D39">
        <v>53</v>
      </c>
      <c r="E39">
        <f t="shared" si="0"/>
        <v>-0.11342280738340582</v>
      </c>
      <c r="G39">
        <f t="shared" si="1"/>
        <v>-0.12928149756975174</v>
      </c>
      <c r="I39">
        <f t="shared" si="2"/>
        <v>1.6713705613877725E-2</v>
      </c>
      <c r="M39">
        <v>117841</v>
      </c>
      <c r="X39">
        <v>5.4019999999999997E-3</v>
      </c>
    </row>
    <row r="40" spans="1:24">
      <c r="A40">
        <v>19930331</v>
      </c>
      <c r="D40">
        <v>51.5</v>
      </c>
      <c r="E40">
        <f t="shared" si="0"/>
        <v>-2.8710105882431503E-2</v>
      </c>
      <c r="G40">
        <f t="shared" si="1"/>
        <v>-4.4568796068777422E-2</v>
      </c>
      <c r="I40">
        <f t="shared" si="2"/>
        <v>1.9863775830202698E-3</v>
      </c>
      <c r="M40">
        <v>116595</v>
      </c>
      <c r="X40">
        <v>2.5115999999999999E-2</v>
      </c>
    </row>
    <row r="41" spans="1:24">
      <c r="A41">
        <v>19930430</v>
      </c>
      <c r="D41">
        <v>51.25</v>
      </c>
      <c r="E41">
        <f t="shared" si="0"/>
        <v>-4.8661896511728031E-3</v>
      </c>
      <c r="G41">
        <f t="shared" si="1"/>
        <v>-2.0724879837518723E-2</v>
      </c>
      <c r="I41">
        <f t="shared" si="2"/>
        <v>4.2952064427959009E-4</v>
      </c>
      <c r="M41">
        <v>116595</v>
      </c>
      <c r="X41">
        <v>-2.5399999999999999E-2</v>
      </c>
    </row>
    <row r="42" spans="1:24">
      <c r="A42">
        <v>19930528</v>
      </c>
      <c r="B42">
        <v>0.12</v>
      </c>
      <c r="C42">
        <v>0</v>
      </c>
      <c r="D42">
        <v>56.625</v>
      </c>
      <c r="E42">
        <f t="shared" si="0"/>
        <v>0.10185192873458426</v>
      </c>
      <c r="G42">
        <f t="shared" si="1"/>
        <v>8.5993238548238343E-2</v>
      </c>
      <c r="I42">
        <f t="shared" si="2"/>
        <v>7.3948370760142249E-3</v>
      </c>
      <c r="M42">
        <v>116595</v>
      </c>
      <c r="X42">
        <v>2.9599E-2</v>
      </c>
    </row>
    <row r="43" spans="1:24">
      <c r="A43">
        <v>19930630</v>
      </c>
      <c r="D43">
        <v>39.5</v>
      </c>
      <c r="E43">
        <f t="shared" si="0"/>
        <v>-0.360149911896122</v>
      </c>
      <c r="G43">
        <f t="shared" si="1"/>
        <v>-0.37600860208246789</v>
      </c>
      <c r="I43">
        <f t="shared" si="2"/>
        <v>0.14138246884001168</v>
      </c>
      <c r="M43">
        <v>115614</v>
      </c>
      <c r="X43">
        <v>5.4400000000000004E-3</v>
      </c>
    </row>
    <row r="44" spans="1:24">
      <c r="A44">
        <v>19930730</v>
      </c>
      <c r="D44">
        <v>27.75</v>
      </c>
      <c r="E44">
        <f t="shared" si="0"/>
        <v>-0.35306483171463254</v>
      </c>
      <c r="G44">
        <f t="shared" si="1"/>
        <v>-0.36892352190097844</v>
      </c>
      <c r="I44">
        <f t="shared" si="2"/>
        <v>0.13610456501182172</v>
      </c>
      <c r="M44">
        <v>115614</v>
      </c>
      <c r="X44">
        <v>-7.9199999999999995E-4</v>
      </c>
    </row>
    <row r="45" spans="1:24">
      <c r="A45">
        <v>19930831</v>
      </c>
      <c r="B45">
        <v>0.12</v>
      </c>
      <c r="C45">
        <v>0</v>
      </c>
      <c r="D45">
        <v>26.5</v>
      </c>
      <c r="E45">
        <f t="shared" si="0"/>
        <v>-4.1573027225477954E-2</v>
      </c>
      <c r="G45">
        <f t="shared" si="1"/>
        <v>-5.7431717411823874E-2</v>
      </c>
      <c r="I45">
        <f t="shared" si="2"/>
        <v>3.2984021648715936E-3</v>
      </c>
      <c r="M45">
        <v>115614</v>
      </c>
      <c r="X45">
        <v>3.9479E-2</v>
      </c>
    </row>
    <row r="46" spans="1:24">
      <c r="A46">
        <v>19930930</v>
      </c>
      <c r="D46">
        <v>23.375</v>
      </c>
      <c r="E46">
        <f t="shared" si="0"/>
        <v>-0.12547765781742592</v>
      </c>
      <c r="G46">
        <f t="shared" si="1"/>
        <v>-0.14133634800377184</v>
      </c>
      <c r="I46">
        <f t="shared" si="2"/>
        <v>1.99759632670433E-2</v>
      </c>
      <c r="M46">
        <v>116147</v>
      </c>
      <c r="X46">
        <v>6.4099999999999997E-4</v>
      </c>
    </row>
    <row r="47" spans="1:24">
      <c r="A47">
        <v>19931029</v>
      </c>
      <c r="D47">
        <v>30.75</v>
      </c>
      <c r="E47">
        <f t="shared" si="0"/>
        <v>0.27422291907777607</v>
      </c>
      <c r="G47">
        <f t="shared" si="1"/>
        <v>0.25836422889143018</v>
      </c>
      <c r="I47">
        <f t="shared" si="2"/>
        <v>6.6752074770663319E-2</v>
      </c>
      <c r="M47">
        <v>116147</v>
      </c>
      <c r="X47">
        <v>1.8064E-2</v>
      </c>
    </row>
    <row r="48" spans="1:24">
      <c r="A48">
        <v>19931130</v>
      </c>
      <c r="B48">
        <v>0.12</v>
      </c>
      <c r="C48">
        <v>0</v>
      </c>
      <c r="D48">
        <v>31.5</v>
      </c>
      <c r="E48">
        <f t="shared" si="0"/>
        <v>2.7899837528799321E-2</v>
      </c>
      <c r="G48">
        <f t="shared" si="1"/>
        <v>1.2041147342453401E-2</v>
      </c>
      <c r="I48">
        <f t="shared" si="2"/>
        <v>1.449892293226726E-4</v>
      </c>
      <c r="M48">
        <v>116147</v>
      </c>
      <c r="X48">
        <v>-1.7606E-2</v>
      </c>
    </row>
    <row r="49" spans="1:24">
      <c r="A49">
        <v>19931231</v>
      </c>
      <c r="D49">
        <v>29.25</v>
      </c>
      <c r="E49">
        <f t="shared" si="0"/>
        <v>-7.4107972153721668E-2</v>
      </c>
      <c r="G49">
        <f t="shared" si="1"/>
        <v>-8.9966662340067588E-2</v>
      </c>
      <c r="I49">
        <f t="shared" si="2"/>
        <v>8.0940003326117355E-3</v>
      </c>
      <c r="M49">
        <v>116495</v>
      </c>
      <c r="X49">
        <v>1.9515000000000001E-2</v>
      </c>
    </row>
    <row r="50" spans="1:24">
      <c r="A50">
        <v>19940131</v>
      </c>
      <c r="D50">
        <v>32.75</v>
      </c>
      <c r="E50">
        <f t="shared" si="0"/>
        <v>0.11302338840339532</v>
      </c>
      <c r="G50">
        <f t="shared" si="1"/>
        <v>9.71646982170494E-2</v>
      </c>
      <c r="I50">
        <f t="shared" si="2"/>
        <v>9.4409785796102826E-3</v>
      </c>
      <c r="M50">
        <v>116495</v>
      </c>
      <c r="X50">
        <v>3.1466000000000001E-2</v>
      </c>
    </row>
    <row r="51" spans="1:24">
      <c r="A51">
        <v>19940228</v>
      </c>
      <c r="B51">
        <v>0.12</v>
      </c>
      <c r="C51">
        <v>0</v>
      </c>
      <c r="D51">
        <v>36.5</v>
      </c>
      <c r="E51">
        <f t="shared" si="0"/>
        <v>0.11169157716510369</v>
      </c>
      <c r="G51">
        <f t="shared" si="1"/>
        <v>9.5832886978757775E-2</v>
      </c>
      <c r="I51">
        <f t="shared" si="2"/>
        <v>9.1839422266833618E-3</v>
      </c>
      <c r="M51">
        <v>116495</v>
      </c>
      <c r="X51">
        <v>-2.4226000000000001E-2</v>
      </c>
    </row>
    <row r="52" spans="1:24">
      <c r="A52">
        <v>19940331</v>
      </c>
      <c r="D52">
        <v>33.25</v>
      </c>
      <c r="E52">
        <f t="shared" si="0"/>
        <v>-9.3257493486582632E-2</v>
      </c>
      <c r="G52">
        <f t="shared" si="1"/>
        <v>-0.10911618367292855</v>
      </c>
      <c r="I52">
        <f t="shared" si="2"/>
        <v>1.190634153934428E-2</v>
      </c>
      <c r="M52">
        <v>118140</v>
      </c>
      <c r="X52">
        <v>-4.5795000000000002E-2</v>
      </c>
    </row>
    <row r="53" spans="1:24">
      <c r="A53">
        <v>19940429</v>
      </c>
      <c r="D53">
        <v>30</v>
      </c>
      <c r="E53">
        <f t="shared" si="0"/>
        <v>-0.1028573854397079</v>
      </c>
      <c r="G53">
        <f t="shared" si="1"/>
        <v>-0.11871607562605382</v>
      </c>
      <c r="I53">
        <f t="shared" si="2"/>
        <v>1.4093506612050931E-2</v>
      </c>
      <c r="M53">
        <v>118140</v>
      </c>
      <c r="X53">
        <v>9.4780000000000003E-3</v>
      </c>
    </row>
    <row r="54" spans="1:24">
      <c r="A54">
        <v>19940531</v>
      </c>
      <c r="B54">
        <v>0.12</v>
      </c>
      <c r="C54">
        <v>0</v>
      </c>
      <c r="D54">
        <v>29.25</v>
      </c>
      <c r="E54">
        <f t="shared" si="0"/>
        <v>-2.1223636451626504E-2</v>
      </c>
      <c r="G54">
        <f t="shared" si="1"/>
        <v>-3.7082326637972424E-2</v>
      </c>
      <c r="I54">
        <f t="shared" si="2"/>
        <v>1.3750989488852791E-3</v>
      </c>
      <c r="M54">
        <v>118140</v>
      </c>
      <c r="X54">
        <v>9.3600000000000003E-3</v>
      </c>
    </row>
    <row r="55" spans="1:24">
      <c r="A55">
        <v>19940630</v>
      </c>
      <c r="D55">
        <v>26.5</v>
      </c>
      <c r="E55">
        <f t="shared" si="0"/>
        <v>-9.873484068568894E-2</v>
      </c>
      <c r="G55">
        <f t="shared" si="1"/>
        <v>-0.11459353087203486</v>
      </c>
      <c r="I55">
        <f t="shared" si="2"/>
        <v>1.3131677317720006E-2</v>
      </c>
      <c r="M55">
        <v>118140</v>
      </c>
      <c r="X55">
        <v>-2.7909E-2</v>
      </c>
    </row>
    <row r="56" spans="1:24">
      <c r="A56">
        <v>19940729</v>
      </c>
      <c r="D56">
        <v>33.6875</v>
      </c>
      <c r="E56">
        <f t="shared" si="0"/>
        <v>0.23998211567703942</v>
      </c>
      <c r="G56">
        <f t="shared" si="1"/>
        <v>0.2241234254906935</v>
      </c>
      <c r="I56">
        <f t="shared" si="2"/>
        <v>5.0231309853682439E-2</v>
      </c>
      <c r="M56">
        <v>118333</v>
      </c>
      <c r="X56">
        <v>3.0627999999999999E-2</v>
      </c>
    </row>
    <row r="57" spans="1:24">
      <c r="A57">
        <v>19940831</v>
      </c>
      <c r="B57">
        <v>0.12</v>
      </c>
      <c r="C57">
        <v>0</v>
      </c>
      <c r="D57">
        <v>36.1875</v>
      </c>
      <c r="E57">
        <f t="shared" si="0"/>
        <v>7.4897482830606155E-2</v>
      </c>
      <c r="G57">
        <f t="shared" si="1"/>
        <v>5.9038792644260235E-2</v>
      </c>
      <c r="I57">
        <f t="shared" si="2"/>
        <v>3.4855790368919564E-3</v>
      </c>
      <c r="M57">
        <v>118333</v>
      </c>
      <c r="X57">
        <v>4.2597000000000003E-2</v>
      </c>
    </row>
    <row r="58" spans="1:24">
      <c r="A58">
        <v>19940930</v>
      </c>
      <c r="D58">
        <v>33.6875</v>
      </c>
      <c r="E58">
        <f t="shared" si="0"/>
        <v>-7.1586906663998029E-2</v>
      </c>
      <c r="G58">
        <f t="shared" si="1"/>
        <v>-8.7445596850343948E-2</v>
      </c>
      <c r="I58">
        <f t="shared" si="2"/>
        <v>7.6467324085128831E-3</v>
      </c>
      <c r="M58">
        <v>119543</v>
      </c>
      <c r="X58">
        <v>-1.8363000000000001E-2</v>
      </c>
    </row>
    <row r="59" spans="1:24">
      <c r="A59">
        <v>19941031</v>
      </c>
      <c r="D59">
        <v>43.1875</v>
      </c>
      <c r="E59">
        <f t="shared" si="0"/>
        <v>0.24842425285867265</v>
      </c>
      <c r="G59">
        <f t="shared" si="1"/>
        <v>0.23256556267232673</v>
      </c>
      <c r="I59">
        <f t="shared" si="2"/>
        <v>5.4086740941095932E-2</v>
      </c>
      <c r="M59">
        <v>119543</v>
      </c>
      <c r="X59">
        <v>1.452E-2</v>
      </c>
    </row>
    <row r="60" spans="1:24">
      <c r="A60">
        <v>19941130</v>
      </c>
      <c r="B60">
        <v>0.12</v>
      </c>
      <c r="C60">
        <v>0</v>
      </c>
      <c r="D60">
        <v>37.25</v>
      </c>
      <c r="E60">
        <f t="shared" si="0"/>
        <v>-0.14468285803049596</v>
      </c>
      <c r="G60">
        <f t="shared" si="1"/>
        <v>-0.16054154821684188</v>
      </c>
      <c r="I60">
        <f t="shared" si="2"/>
        <v>2.5773588703860567E-2</v>
      </c>
      <c r="M60">
        <v>119543</v>
      </c>
      <c r="X60">
        <v>-3.7219000000000002E-2</v>
      </c>
    </row>
    <row r="61" spans="1:24">
      <c r="A61">
        <v>19941230</v>
      </c>
      <c r="D61">
        <v>39</v>
      </c>
      <c r="E61">
        <f t="shared" si="0"/>
        <v>4.5909701304077899E-2</v>
      </c>
      <c r="G61">
        <f t="shared" si="1"/>
        <v>3.0051011117731979E-2</v>
      </c>
      <c r="I61">
        <f t="shared" si="2"/>
        <v>9.0306326919805107E-4</v>
      </c>
      <c r="M61">
        <v>119890</v>
      </c>
      <c r="X61">
        <v>1.2609E-2</v>
      </c>
    </row>
    <row r="62" spans="1:24">
      <c r="A62">
        <v>19950131</v>
      </c>
      <c r="D62">
        <v>40.375</v>
      </c>
      <c r="E62">
        <f t="shared" si="0"/>
        <v>3.4649135413174381E-2</v>
      </c>
      <c r="G62">
        <f t="shared" si="1"/>
        <v>1.8790445226828462E-2</v>
      </c>
      <c r="I62">
        <f t="shared" si="2"/>
        <v>3.5308083182244049E-4</v>
      </c>
      <c r="M62">
        <v>119890</v>
      </c>
      <c r="X62">
        <v>2.0399E-2</v>
      </c>
    </row>
    <row r="63" spans="1:24">
      <c r="A63">
        <v>19950228</v>
      </c>
      <c r="B63">
        <v>0.12</v>
      </c>
      <c r="C63">
        <v>0</v>
      </c>
      <c r="D63">
        <v>39.5</v>
      </c>
      <c r="E63">
        <f t="shared" si="0"/>
        <v>-1.8876740272415926E-2</v>
      </c>
      <c r="G63">
        <f t="shared" si="1"/>
        <v>-3.4735430458761846E-2</v>
      </c>
      <c r="I63">
        <f t="shared" si="2"/>
        <v>1.2065501291554802E-3</v>
      </c>
      <c r="M63">
        <v>119890</v>
      </c>
      <c r="X63">
        <v>3.9614999999999997E-2</v>
      </c>
    </row>
    <row r="64" spans="1:24">
      <c r="A64">
        <v>19950331</v>
      </c>
      <c r="D64">
        <v>35.25</v>
      </c>
      <c r="E64">
        <f t="shared" si="0"/>
        <v>-0.11383514264879846</v>
      </c>
      <c r="G64">
        <f t="shared" si="1"/>
        <v>-0.12969383283514438</v>
      </c>
      <c r="I64">
        <f t="shared" si="2"/>
        <v>1.6820490275470373E-2</v>
      </c>
      <c r="M64">
        <v>121093</v>
      </c>
      <c r="X64">
        <v>2.7040999999999999E-2</v>
      </c>
    </row>
    <row r="65" spans="1:24">
      <c r="A65">
        <v>19950428</v>
      </c>
      <c r="D65">
        <v>38.25</v>
      </c>
      <c r="E65">
        <f t="shared" si="0"/>
        <v>8.1678031014267294E-2</v>
      </c>
      <c r="G65">
        <f t="shared" si="1"/>
        <v>6.5819340827921374E-2</v>
      </c>
      <c r="I65">
        <f t="shared" si="2"/>
        <v>4.3321856270220772E-3</v>
      </c>
      <c r="M65">
        <v>121093</v>
      </c>
      <c r="X65">
        <v>2.5048000000000001E-2</v>
      </c>
    </row>
    <row r="66" spans="1:24">
      <c r="A66">
        <v>19950531</v>
      </c>
      <c r="B66">
        <v>0.12</v>
      </c>
      <c r="C66">
        <v>0</v>
      </c>
      <c r="D66">
        <v>41.5625</v>
      </c>
      <c r="E66">
        <f t="shared" si="0"/>
        <v>8.5937816179932014E-2</v>
      </c>
      <c r="G66">
        <f t="shared" si="1"/>
        <v>7.0079125993586094E-2</v>
      </c>
      <c r="I66">
        <f t="shared" si="2"/>
        <v>4.9110839000249141E-3</v>
      </c>
      <c r="M66">
        <v>121158</v>
      </c>
      <c r="X66">
        <v>3.4007000000000003E-2</v>
      </c>
    </row>
    <row r="67" spans="1:24">
      <c r="A67">
        <v>19950630</v>
      </c>
      <c r="D67">
        <v>46.4375</v>
      </c>
      <c r="E67">
        <f t="shared" si="0"/>
        <v>0.11090900406190496</v>
      </c>
      <c r="G67">
        <f t="shared" si="1"/>
        <v>9.5050313875559039E-2</v>
      </c>
      <c r="I67">
        <f t="shared" si="2"/>
        <v>9.0345621678422916E-3</v>
      </c>
      <c r="M67">
        <v>121905</v>
      </c>
      <c r="X67">
        <v>3.1168999999999999E-2</v>
      </c>
    </row>
    <row r="68" spans="1:24">
      <c r="A68">
        <v>19950731</v>
      </c>
      <c r="D68">
        <v>45</v>
      </c>
      <c r="E68">
        <f t="shared" ref="E68:E131" si="3">LN(D68+B68)-LN(D67/(1+C68))</f>
        <v>-3.144483270765841E-2</v>
      </c>
      <c r="G68">
        <f t="shared" ref="G68:G131" si="4">E68-$E$364</f>
        <v>-4.730352289400433E-2</v>
      </c>
      <c r="I68">
        <f t="shared" ref="I68:I131" si="5">G68^2</f>
        <v>2.2376232781835918E-3</v>
      </c>
      <c r="M68">
        <v>121905</v>
      </c>
      <c r="X68">
        <v>4.0779000000000003E-2</v>
      </c>
    </row>
    <row r="69" spans="1:24">
      <c r="A69">
        <v>19950831</v>
      </c>
      <c r="B69">
        <v>0.12</v>
      </c>
      <c r="C69">
        <v>0</v>
      </c>
      <c r="D69">
        <v>43</v>
      </c>
      <c r="E69">
        <f t="shared" si="3"/>
        <v>-4.2675563169578101E-2</v>
      </c>
      <c r="G69">
        <f t="shared" si="4"/>
        <v>-5.8534253355924021E-2</v>
      </c>
      <c r="I69">
        <f t="shared" si="5"/>
        <v>3.4262588159355025E-3</v>
      </c>
      <c r="M69">
        <v>121905</v>
      </c>
      <c r="X69">
        <v>9.2980000000000007E-3</v>
      </c>
    </row>
    <row r="70" spans="1:24">
      <c r="A70">
        <v>19950929</v>
      </c>
      <c r="D70">
        <v>37.25</v>
      </c>
      <c r="E70">
        <f t="shared" si="3"/>
        <v>-0.14354817086799398</v>
      </c>
      <c r="G70">
        <f t="shared" si="4"/>
        <v>-0.1594068610543399</v>
      </c>
      <c r="I70">
        <f t="shared" si="5"/>
        <v>2.5410547351197629E-2</v>
      </c>
      <c r="M70">
        <v>122922</v>
      </c>
      <c r="X70">
        <v>3.6365000000000001E-2</v>
      </c>
    </row>
    <row r="71" spans="1:24">
      <c r="A71">
        <v>19951031</v>
      </c>
      <c r="D71">
        <v>36.3125</v>
      </c>
      <c r="E71">
        <f t="shared" si="3"/>
        <v>-2.5489910213438272E-2</v>
      </c>
      <c r="G71">
        <f t="shared" si="4"/>
        <v>-4.1348600399784191E-2</v>
      </c>
      <c r="I71">
        <f t="shared" si="5"/>
        <v>1.7097067550210334E-3</v>
      </c>
      <c r="M71">
        <v>122922</v>
      </c>
      <c r="X71">
        <v>-1.1313999999999999E-2</v>
      </c>
    </row>
    <row r="72" spans="1:24">
      <c r="A72">
        <v>19951130</v>
      </c>
      <c r="B72">
        <v>0.12</v>
      </c>
      <c r="C72">
        <v>0</v>
      </c>
      <c r="D72">
        <v>38.125</v>
      </c>
      <c r="E72">
        <f t="shared" si="3"/>
        <v>5.1850798161699352E-2</v>
      </c>
      <c r="G72">
        <f t="shared" si="4"/>
        <v>3.5992107975353432E-2</v>
      </c>
      <c r="I72">
        <f t="shared" si="5"/>
        <v>1.2954318365095002E-3</v>
      </c>
      <c r="M72">
        <v>122922</v>
      </c>
      <c r="X72">
        <v>4.2804000000000002E-2</v>
      </c>
    </row>
    <row r="73" spans="1:24">
      <c r="A73">
        <v>19951229</v>
      </c>
      <c r="D73">
        <v>31.875</v>
      </c>
      <c r="E73">
        <f t="shared" si="3"/>
        <v>-0.17904823144898563</v>
      </c>
      <c r="G73">
        <f t="shared" si="4"/>
        <v>-0.19490692163533155</v>
      </c>
      <c r="I73">
        <f t="shared" si="5"/>
        <v>3.7988708101361277E-2</v>
      </c>
      <c r="M73">
        <v>123118</v>
      </c>
      <c r="X73">
        <v>1.5183E-2</v>
      </c>
    </row>
    <row r="74" spans="1:24">
      <c r="A74">
        <v>19960131</v>
      </c>
      <c r="D74">
        <v>27.625</v>
      </c>
      <c r="E74">
        <f t="shared" si="3"/>
        <v>-0.14310084364067333</v>
      </c>
      <c r="G74">
        <f t="shared" si="4"/>
        <v>-0.15895953382701924</v>
      </c>
      <c r="I74">
        <f t="shared" si="5"/>
        <v>2.5268133394503275E-2</v>
      </c>
      <c r="M74">
        <v>123118</v>
      </c>
      <c r="X74">
        <v>2.8138E-2</v>
      </c>
    </row>
    <row r="75" spans="1:24">
      <c r="A75">
        <v>19960229</v>
      </c>
      <c r="D75">
        <v>27.5</v>
      </c>
      <c r="E75">
        <f t="shared" si="3"/>
        <v>-4.5351551653909361E-3</v>
      </c>
      <c r="G75">
        <f t="shared" si="4"/>
        <v>-2.0393845351736856E-2</v>
      </c>
      <c r="I75">
        <f t="shared" si="5"/>
        <v>4.1590892823055897E-4</v>
      </c>
      <c r="M75">
        <v>123118</v>
      </c>
      <c r="X75">
        <v>1.6310000000000002E-2</v>
      </c>
    </row>
    <row r="76" spans="1:24">
      <c r="A76">
        <v>19960329</v>
      </c>
      <c r="D76">
        <v>24.5625</v>
      </c>
      <c r="E76">
        <f t="shared" si="3"/>
        <v>-0.11296511504304574</v>
      </c>
      <c r="G76">
        <f t="shared" si="4"/>
        <v>-0.12882380522939166</v>
      </c>
      <c r="I76">
        <f t="shared" si="5"/>
        <v>1.6595572793780239E-2</v>
      </c>
      <c r="M76">
        <v>123685</v>
      </c>
      <c r="X76">
        <v>1.0925000000000001E-2</v>
      </c>
    </row>
    <row r="77" spans="1:24">
      <c r="A77">
        <v>19960430</v>
      </c>
      <c r="D77">
        <v>24.375</v>
      </c>
      <c r="E77">
        <f t="shared" si="3"/>
        <v>-7.6628727455689827E-3</v>
      </c>
      <c r="G77">
        <f t="shared" si="4"/>
        <v>-2.3521562931914902E-2</v>
      </c>
      <c r="I77">
        <f t="shared" si="5"/>
        <v>5.5326392276003322E-4</v>
      </c>
      <c r="M77">
        <v>123685</v>
      </c>
      <c r="X77">
        <v>2.5507999999999999E-2</v>
      </c>
    </row>
    <row r="78" spans="1:24">
      <c r="A78">
        <v>19960531</v>
      </c>
      <c r="D78">
        <v>26.125</v>
      </c>
      <c r="E78">
        <f t="shared" si="3"/>
        <v>6.9334693401064129E-2</v>
      </c>
      <c r="G78">
        <f t="shared" si="4"/>
        <v>5.347600321471821E-2</v>
      </c>
      <c r="I78">
        <f t="shared" si="5"/>
        <v>2.8596829198205523E-3</v>
      </c>
      <c r="M78">
        <v>123685</v>
      </c>
      <c r="X78">
        <v>2.6801999999999999E-2</v>
      </c>
    </row>
    <row r="79" spans="1:24">
      <c r="A79">
        <v>19960628</v>
      </c>
      <c r="D79">
        <v>21</v>
      </c>
      <c r="E79">
        <f t="shared" si="3"/>
        <v>-0.21837027256155217</v>
      </c>
      <c r="G79">
        <f t="shared" si="4"/>
        <v>-0.23422896274789809</v>
      </c>
      <c r="I79">
        <f t="shared" si="5"/>
        <v>5.4863206989956233E-2</v>
      </c>
      <c r="M79">
        <v>123785</v>
      </c>
      <c r="X79">
        <v>-8.3020000000000004E-3</v>
      </c>
    </row>
    <row r="80" spans="1:24">
      <c r="A80">
        <v>19960731</v>
      </c>
      <c r="D80">
        <v>22</v>
      </c>
      <c r="E80">
        <f t="shared" si="3"/>
        <v>4.6520015634893053E-2</v>
      </c>
      <c r="G80">
        <f t="shared" si="4"/>
        <v>3.0661325448547133E-2</v>
      </c>
      <c r="I80">
        <f t="shared" si="5"/>
        <v>9.4011687826172404E-4</v>
      </c>
      <c r="M80">
        <v>123785</v>
      </c>
      <c r="X80">
        <v>-5.3814000000000001E-2</v>
      </c>
    </row>
    <row r="81" spans="1:24">
      <c r="A81">
        <v>19960830</v>
      </c>
      <c r="D81">
        <v>24.25</v>
      </c>
      <c r="E81">
        <f t="shared" si="3"/>
        <v>9.7374164025175958E-2</v>
      </c>
      <c r="G81">
        <f t="shared" si="4"/>
        <v>8.1515473838830038E-2</v>
      </c>
      <c r="I81">
        <f t="shared" si="5"/>
        <v>6.6447724751689842E-3</v>
      </c>
      <c r="M81">
        <v>123785</v>
      </c>
      <c r="X81">
        <v>3.2447999999999998E-2</v>
      </c>
    </row>
    <row r="82" spans="1:24">
      <c r="A82">
        <v>19960930</v>
      </c>
      <c r="D82">
        <v>22.1875</v>
      </c>
      <c r="E82">
        <f t="shared" si="3"/>
        <v>-8.8887550147857652E-2</v>
      </c>
      <c r="G82">
        <f t="shared" si="4"/>
        <v>-0.10474624033420357</v>
      </c>
      <c r="I82">
        <f t="shared" si="5"/>
        <v>1.0971774864150735E-2</v>
      </c>
      <c r="M82">
        <v>124497</v>
      </c>
      <c r="X82">
        <v>5.3034999999999999E-2</v>
      </c>
    </row>
    <row r="83" spans="1:24">
      <c r="A83">
        <v>19961031</v>
      </c>
      <c r="D83">
        <v>23</v>
      </c>
      <c r="E83">
        <f t="shared" si="3"/>
        <v>3.5965148693515303E-2</v>
      </c>
      <c r="G83">
        <f t="shared" si="4"/>
        <v>2.0106458507169384E-2</v>
      </c>
      <c r="I83">
        <f t="shared" si="5"/>
        <v>4.0426967370052409E-4</v>
      </c>
      <c r="M83">
        <v>124497</v>
      </c>
      <c r="X83">
        <v>1.3729E-2</v>
      </c>
    </row>
    <row r="84" spans="1:24">
      <c r="A84">
        <v>19961129</v>
      </c>
      <c r="D84">
        <v>24.125</v>
      </c>
      <c r="E84">
        <f t="shared" si="3"/>
        <v>4.7754431295899735E-2</v>
      </c>
      <c r="G84">
        <f t="shared" si="4"/>
        <v>3.1895741109553816E-2</v>
      </c>
      <c r="I84">
        <f t="shared" si="5"/>
        <v>1.0173383009276812E-3</v>
      </c>
      <c r="M84">
        <v>124497</v>
      </c>
      <c r="X84">
        <v>6.5576999999999996E-2</v>
      </c>
    </row>
    <row r="85" spans="1:24">
      <c r="A85">
        <v>19961231</v>
      </c>
      <c r="D85">
        <v>20.875</v>
      </c>
      <c r="E85">
        <f t="shared" si="3"/>
        <v>-0.14469637648813016</v>
      </c>
      <c r="G85">
        <f t="shared" si="4"/>
        <v>-0.16055506667447608</v>
      </c>
      <c r="I85">
        <f t="shared" si="5"/>
        <v>2.577792943484546E-2</v>
      </c>
      <c r="M85">
        <v>124585</v>
      </c>
      <c r="X85">
        <v>-1.1396999999999999E-2</v>
      </c>
    </row>
    <row r="86" spans="1:24">
      <c r="A86">
        <v>19970131</v>
      </c>
      <c r="D86">
        <v>16.625</v>
      </c>
      <c r="E86">
        <f t="shared" si="3"/>
        <v>-0.22764468419500128</v>
      </c>
      <c r="G86">
        <f t="shared" si="4"/>
        <v>-0.2435033743813472</v>
      </c>
      <c r="I86">
        <f t="shared" si="5"/>
        <v>5.9293893335102536E-2</v>
      </c>
      <c r="M86">
        <v>124585</v>
      </c>
      <c r="X86">
        <v>5.3473E-2</v>
      </c>
    </row>
    <row r="87" spans="1:24">
      <c r="A87">
        <v>19970228</v>
      </c>
      <c r="D87">
        <v>16.25</v>
      </c>
      <c r="E87">
        <f t="shared" si="3"/>
        <v>-2.2814677766171521E-2</v>
      </c>
      <c r="G87">
        <f t="shared" si="4"/>
        <v>-3.867336795251744E-2</v>
      </c>
      <c r="I87">
        <f t="shared" si="5"/>
        <v>1.495629388790803E-3</v>
      </c>
      <c r="M87">
        <v>124585</v>
      </c>
      <c r="X87">
        <v>-1.122E-3</v>
      </c>
    </row>
    <row r="88" spans="1:24">
      <c r="A88">
        <v>19970331</v>
      </c>
      <c r="D88">
        <v>18.25</v>
      </c>
      <c r="E88">
        <f t="shared" si="3"/>
        <v>0.11607217125275415</v>
      </c>
      <c r="G88">
        <f t="shared" si="4"/>
        <v>0.10021348106640823</v>
      </c>
      <c r="I88">
        <f t="shared" si="5"/>
        <v>1.0042741787447362E-2</v>
      </c>
      <c r="M88">
        <v>126425</v>
      </c>
      <c r="X88">
        <v>-4.4867999999999998E-2</v>
      </c>
    </row>
    <row r="89" spans="1:24">
      <c r="A89">
        <v>19970430</v>
      </c>
      <c r="D89">
        <v>17</v>
      </c>
      <c r="E89">
        <f t="shared" si="3"/>
        <v>-7.0951735972284435E-2</v>
      </c>
      <c r="G89">
        <f t="shared" si="4"/>
        <v>-8.6810426158630355E-2</v>
      </c>
      <c r="I89">
        <f t="shared" si="5"/>
        <v>7.5360500898430131E-3</v>
      </c>
      <c r="M89">
        <v>126425</v>
      </c>
      <c r="X89">
        <v>4.2373000000000001E-2</v>
      </c>
    </row>
    <row r="90" spans="1:24">
      <c r="A90">
        <v>19970530</v>
      </c>
      <c r="D90">
        <v>16.625</v>
      </c>
      <c r="E90">
        <f t="shared" si="3"/>
        <v>-2.2305757514298197E-2</v>
      </c>
      <c r="G90">
        <f t="shared" si="4"/>
        <v>-3.8164447700644116E-2</v>
      </c>
      <c r="I90">
        <f t="shared" si="5"/>
        <v>1.4565250682952E-3</v>
      </c>
      <c r="M90">
        <v>126425</v>
      </c>
      <c r="X90">
        <v>7.1623999999999993E-2</v>
      </c>
    </row>
    <row r="91" spans="1:24">
      <c r="A91">
        <v>19970630</v>
      </c>
      <c r="D91">
        <v>14.25</v>
      </c>
      <c r="E91">
        <f t="shared" si="3"/>
        <v>-0.1541506798272585</v>
      </c>
      <c r="G91">
        <f t="shared" si="4"/>
        <v>-0.17000937001360442</v>
      </c>
      <c r="I91">
        <f t="shared" si="5"/>
        <v>2.8903185892422658E-2</v>
      </c>
      <c r="M91">
        <v>126559</v>
      </c>
      <c r="X91">
        <v>4.4095000000000002E-2</v>
      </c>
    </row>
    <row r="92" spans="1:24">
      <c r="A92">
        <v>19970731</v>
      </c>
      <c r="D92">
        <v>17.5</v>
      </c>
      <c r="E92">
        <f t="shared" si="3"/>
        <v>0.20544397421480909</v>
      </c>
      <c r="G92">
        <f t="shared" si="4"/>
        <v>0.18958528402846317</v>
      </c>
      <c r="I92">
        <f t="shared" si="5"/>
        <v>3.5942579920153053E-2</v>
      </c>
      <c r="M92">
        <v>126559</v>
      </c>
      <c r="X92">
        <v>7.6513999999999999E-2</v>
      </c>
    </row>
    <row r="93" spans="1:24">
      <c r="A93">
        <v>19970829</v>
      </c>
      <c r="D93">
        <v>21.75</v>
      </c>
      <c r="E93">
        <f t="shared" si="3"/>
        <v>0.21741287660522435</v>
      </c>
      <c r="G93">
        <f t="shared" si="4"/>
        <v>0.20155418641887843</v>
      </c>
      <c r="I93">
        <f t="shared" si="5"/>
        <v>4.0624090062975994E-2</v>
      </c>
      <c r="M93">
        <v>126559</v>
      </c>
      <c r="X93">
        <v>-3.6290999999999997E-2</v>
      </c>
    </row>
    <row r="94" spans="1:24">
      <c r="A94">
        <v>19970930</v>
      </c>
      <c r="D94">
        <v>21.6875</v>
      </c>
      <c r="E94">
        <f t="shared" si="3"/>
        <v>-2.8776998276147658E-3</v>
      </c>
      <c r="G94">
        <f t="shared" si="4"/>
        <v>-1.8736390013960685E-2</v>
      </c>
      <c r="I94">
        <f t="shared" si="5"/>
        <v>3.5105231075524567E-4</v>
      </c>
      <c r="M94">
        <v>127949</v>
      </c>
      <c r="X94">
        <v>5.8499000000000002E-2</v>
      </c>
    </row>
    <row r="95" spans="1:24">
      <c r="A95">
        <v>19971031</v>
      </c>
      <c r="D95">
        <v>17.03125</v>
      </c>
      <c r="E95">
        <f t="shared" si="3"/>
        <v>-0.24168616584356073</v>
      </c>
      <c r="G95">
        <f t="shared" si="4"/>
        <v>-0.25754485602990662</v>
      </c>
      <c r="I95">
        <f t="shared" si="5"/>
        <v>6.632935286746533E-2</v>
      </c>
      <c r="M95">
        <v>128019</v>
      </c>
      <c r="X95">
        <v>-3.4436000000000001E-2</v>
      </c>
    </row>
    <row r="96" spans="1:24">
      <c r="A96">
        <v>19971128</v>
      </c>
      <c r="D96">
        <v>17.75</v>
      </c>
      <c r="E96">
        <f t="shared" si="3"/>
        <v>4.133562405790725E-2</v>
      </c>
      <c r="G96">
        <f t="shared" si="4"/>
        <v>2.547693387156133E-2</v>
      </c>
      <c r="I96">
        <f t="shared" si="5"/>
        <v>6.4907415949590902E-4</v>
      </c>
      <c r="M96">
        <v>128019</v>
      </c>
      <c r="X96">
        <v>3.0404E-2</v>
      </c>
    </row>
    <row r="97" spans="1:24">
      <c r="A97">
        <v>19971231</v>
      </c>
      <c r="D97">
        <v>13.125</v>
      </c>
      <c r="E97">
        <f t="shared" si="3"/>
        <v>-0.30186670744373734</v>
      </c>
      <c r="G97">
        <f t="shared" si="4"/>
        <v>-0.31772539763008323</v>
      </c>
      <c r="I97">
        <f t="shared" si="5"/>
        <v>0.1009494282991945</v>
      </c>
      <c r="M97">
        <v>128019</v>
      </c>
      <c r="X97">
        <v>1.7817E-2</v>
      </c>
    </row>
    <row r="98" spans="1:24">
      <c r="A98">
        <v>19980130</v>
      </c>
      <c r="D98">
        <v>18.3125</v>
      </c>
      <c r="E98">
        <f t="shared" si="3"/>
        <v>0.33306507829959875</v>
      </c>
      <c r="G98">
        <f t="shared" si="4"/>
        <v>0.31720638811325286</v>
      </c>
      <c r="I98">
        <f t="shared" si="5"/>
        <v>0.1006198926598556</v>
      </c>
      <c r="M98">
        <v>128019</v>
      </c>
      <c r="X98">
        <v>4.5019999999999999E-3</v>
      </c>
    </row>
    <row r="99" spans="1:24">
      <c r="A99">
        <v>19980227</v>
      </c>
      <c r="D99">
        <v>23.625</v>
      </c>
      <c r="E99">
        <f t="shared" si="3"/>
        <v>0.25472158660252031</v>
      </c>
      <c r="G99">
        <f t="shared" si="4"/>
        <v>0.23886289641617439</v>
      </c>
      <c r="I99">
        <f t="shared" si="5"/>
        <v>5.7055483284324054E-2</v>
      </c>
      <c r="M99">
        <v>128019</v>
      </c>
      <c r="X99">
        <v>7.3302999999999993E-2</v>
      </c>
    </row>
    <row r="100" spans="1:24">
      <c r="A100">
        <v>19980331</v>
      </c>
      <c r="D100">
        <v>27.5</v>
      </c>
      <c r="E100">
        <f t="shared" si="3"/>
        <v>0.15188053129271939</v>
      </c>
      <c r="G100">
        <f t="shared" si="4"/>
        <v>0.13602184110637347</v>
      </c>
      <c r="I100">
        <f t="shared" si="5"/>
        <v>1.8501941257967513E-2</v>
      </c>
      <c r="M100">
        <v>133041</v>
      </c>
      <c r="X100">
        <v>5.1300999999999999E-2</v>
      </c>
    </row>
    <row r="101" spans="1:24">
      <c r="A101">
        <v>19980430</v>
      </c>
      <c r="D101">
        <v>27.375</v>
      </c>
      <c r="E101">
        <f t="shared" si="3"/>
        <v>-4.5558165358610125E-3</v>
      </c>
      <c r="G101">
        <f t="shared" si="4"/>
        <v>-2.0414506722206932E-2</v>
      </c>
      <c r="I101">
        <f t="shared" si="5"/>
        <v>4.1675208471103202E-4</v>
      </c>
      <c r="M101">
        <v>133041</v>
      </c>
      <c r="X101">
        <v>1.0904E-2</v>
      </c>
    </row>
    <row r="102" spans="1:24">
      <c r="A102">
        <v>19980529</v>
      </c>
      <c r="D102">
        <v>26.625</v>
      </c>
      <c r="E102">
        <f t="shared" si="3"/>
        <v>-2.7779564107075494E-2</v>
      </c>
      <c r="G102">
        <f t="shared" si="4"/>
        <v>-4.3638254293421413E-2</v>
      </c>
      <c r="I102">
        <f t="shared" si="5"/>
        <v>1.9042972377773125E-3</v>
      </c>
      <c r="M102">
        <v>133041</v>
      </c>
      <c r="X102">
        <v>-2.5748E-2</v>
      </c>
    </row>
    <row r="103" spans="1:24">
      <c r="A103">
        <v>19980630</v>
      </c>
      <c r="D103">
        <v>28.6875</v>
      </c>
      <c r="E103">
        <f t="shared" si="3"/>
        <v>7.4610863791174431E-2</v>
      </c>
      <c r="G103">
        <f t="shared" si="4"/>
        <v>5.8752173604828511E-2</v>
      </c>
      <c r="I103">
        <f t="shared" si="5"/>
        <v>3.4518179032919081E-3</v>
      </c>
      <c r="M103">
        <v>134639</v>
      </c>
      <c r="X103">
        <v>3.1944E-2</v>
      </c>
    </row>
    <row r="104" spans="1:24">
      <c r="A104">
        <v>19980731</v>
      </c>
      <c r="D104">
        <v>34.625</v>
      </c>
      <c r="E104">
        <f t="shared" si="3"/>
        <v>0.18811447668673908</v>
      </c>
      <c r="G104">
        <f t="shared" si="4"/>
        <v>0.17225578650039317</v>
      </c>
      <c r="I104">
        <f t="shared" si="5"/>
        <v>2.9672055982869032E-2</v>
      </c>
      <c r="M104">
        <v>134639</v>
      </c>
      <c r="X104">
        <v>-2.3366999999999999E-2</v>
      </c>
    </row>
    <row r="105" spans="1:24">
      <c r="A105">
        <v>19980831</v>
      </c>
      <c r="D105">
        <v>31.1875</v>
      </c>
      <c r="E105">
        <f t="shared" si="3"/>
        <v>-0.10455859099576514</v>
      </c>
      <c r="G105">
        <f t="shared" si="4"/>
        <v>-0.12041728118211106</v>
      </c>
      <c r="I105">
        <f t="shared" si="5"/>
        <v>1.4500321607291599E-2</v>
      </c>
      <c r="M105">
        <v>134639</v>
      </c>
      <c r="X105">
        <v>-0.15784400000000001</v>
      </c>
    </row>
    <row r="106" spans="1:24">
      <c r="A106">
        <v>19980930</v>
      </c>
      <c r="D106">
        <v>38.125</v>
      </c>
      <c r="E106">
        <f t="shared" si="3"/>
        <v>0.20085286141583802</v>
      </c>
      <c r="G106">
        <f t="shared" si="4"/>
        <v>0.1849941712294921</v>
      </c>
      <c r="I106">
        <f t="shared" si="5"/>
        <v>3.4222843388886641E-2</v>
      </c>
      <c r="M106">
        <v>135638</v>
      </c>
      <c r="X106">
        <v>6.3826999999999995E-2</v>
      </c>
    </row>
    <row r="107" spans="1:24">
      <c r="A107">
        <v>19981030</v>
      </c>
      <c r="D107">
        <v>37.125</v>
      </c>
      <c r="E107">
        <f t="shared" si="3"/>
        <v>-2.6579637804712064E-2</v>
      </c>
      <c r="G107">
        <f t="shared" si="4"/>
        <v>-4.2438327991057984E-2</v>
      </c>
      <c r="I107">
        <f t="shared" si="5"/>
        <v>1.8010116826766155E-3</v>
      </c>
      <c r="M107">
        <v>135638</v>
      </c>
      <c r="X107">
        <v>7.4393000000000001E-2</v>
      </c>
    </row>
    <row r="108" spans="1:24">
      <c r="A108">
        <v>19981130</v>
      </c>
      <c r="D108">
        <v>31.9375</v>
      </c>
      <c r="E108">
        <f t="shared" si="3"/>
        <v>-0.15050972915894034</v>
      </c>
      <c r="G108">
        <f t="shared" si="4"/>
        <v>-0.16636841934528626</v>
      </c>
      <c r="I108">
        <f t="shared" si="5"/>
        <v>2.7678450955449019E-2</v>
      </c>
      <c r="M108">
        <v>135638</v>
      </c>
      <c r="X108">
        <v>6.2023000000000002E-2</v>
      </c>
    </row>
    <row r="109" spans="1:24">
      <c r="A109">
        <v>19981231</v>
      </c>
      <c r="D109">
        <v>40.9375</v>
      </c>
      <c r="E109">
        <f t="shared" si="3"/>
        <v>0.24826564543154728</v>
      </c>
      <c r="G109">
        <f t="shared" si="4"/>
        <v>0.23240695524520136</v>
      </c>
      <c r="I109">
        <f t="shared" si="5"/>
        <v>5.4012992846345025E-2</v>
      </c>
      <c r="M109">
        <v>136417</v>
      </c>
      <c r="X109">
        <v>6.3050999999999996E-2</v>
      </c>
    </row>
    <row r="110" spans="1:24">
      <c r="A110">
        <v>19990129</v>
      </c>
      <c r="D110">
        <v>41.1875</v>
      </c>
      <c r="E110">
        <f t="shared" si="3"/>
        <v>6.0882988672554816E-3</v>
      </c>
      <c r="G110">
        <f t="shared" si="4"/>
        <v>-9.7703913190904379E-3</v>
      </c>
      <c r="I110">
        <f t="shared" si="5"/>
        <v>9.5460546528157783E-5</v>
      </c>
      <c r="M110">
        <v>136417</v>
      </c>
      <c r="X110">
        <v>3.8455999999999997E-2</v>
      </c>
    </row>
    <row r="111" spans="1:24">
      <c r="A111">
        <v>19990226</v>
      </c>
      <c r="D111">
        <v>34.8125</v>
      </c>
      <c r="E111">
        <f t="shared" si="3"/>
        <v>-0.16815829457522335</v>
      </c>
      <c r="G111">
        <f t="shared" si="4"/>
        <v>-0.18401698476156927</v>
      </c>
      <c r="I111">
        <f t="shared" si="5"/>
        <v>3.3862250680739621E-2</v>
      </c>
      <c r="M111">
        <v>136417</v>
      </c>
      <c r="X111">
        <v>-3.8085000000000001E-2</v>
      </c>
    </row>
    <row r="112" spans="1:24">
      <c r="A112">
        <v>19990331</v>
      </c>
      <c r="D112">
        <v>35.9375</v>
      </c>
      <c r="E112">
        <f t="shared" si="3"/>
        <v>3.180480087006643E-2</v>
      </c>
      <c r="G112">
        <f t="shared" si="4"/>
        <v>1.594611068372051E-2</v>
      </c>
      <c r="I112">
        <f t="shared" si="5"/>
        <v>2.5427844593746537E-4</v>
      </c>
      <c r="M112">
        <v>136417</v>
      </c>
      <c r="X112">
        <v>3.7932E-2</v>
      </c>
    </row>
    <row r="113" spans="1:24">
      <c r="A113">
        <v>19990430</v>
      </c>
      <c r="D113">
        <v>46</v>
      </c>
      <c r="E113">
        <f t="shared" si="3"/>
        <v>0.24686007793152598</v>
      </c>
      <c r="G113">
        <f t="shared" si="4"/>
        <v>0.23100138774518006</v>
      </c>
      <c r="I113">
        <f t="shared" si="5"/>
        <v>5.3361641140199027E-2</v>
      </c>
      <c r="M113">
        <v>136417</v>
      </c>
      <c r="X113">
        <v>4.9104000000000002E-2</v>
      </c>
    </row>
    <row r="114" spans="1:24">
      <c r="A114">
        <v>19990528</v>
      </c>
      <c r="D114">
        <v>44.0625</v>
      </c>
      <c r="E114">
        <f t="shared" si="3"/>
        <v>-4.3032315916607722E-2</v>
      </c>
      <c r="G114">
        <f t="shared" si="4"/>
        <v>-5.8891006102953641E-2</v>
      </c>
      <c r="I114">
        <f t="shared" si="5"/>
        <v>3.4681505998181228E-3</v>
      </c>
      <c r="M114">
        <v>136417</v>
      </c>
      <c r="X114">
        <v>-2.0718E-2</v>
      </c>
    </row>
    <row r="115" spans="1:24">
      <c r="A115">
        <v>19990630</v>
      </c>
      <c r="D115">
        <v>46.3125</v>
      </c>
      <c r="E115">
        <f t="shared" si="3"/>
        <v>4.980282248381851E-2</v>
      </c>
      <c r="G115">
        <f t="shared" si="4"/>
        <v>3.394413229747259E-2</v>
      </c>
      <c r="I115">
        <f t="shared" si="5"/>
        <v>1.1522041174283218E-3</v>
      </c>
      <c r="M115">
        <v>136417</v>
      </c>
      <c r="X115">
        <v>5.0828999999999999E-2</v>
      </c>
    </row>
    <row r="116" spans="1:24">
      <c r="A116">
        <v>19990730</v>
      </c>
      <c r="D116">
        <v>55.6875</v>
      </c>
      <c r="E116">
        <f t="shared" si="3"/>
        <v>0.18434380217472235</v>
      </c>
      <c r="G116">
        <f t="shared" si="4"/>
        <v>0.16848511198837643</v>
      </c>
      <c r="I116">
        <f t="shared" si="5"/>
        <v>2.8387232961735748E-2</v>
      </c>
      <c r="M116">
        <v>136417</v>
      </c>
      <c r="X116">
        <v>-3.0842999999999999E-2</v>
      </c>
    </row>
    <row r="117" spans="1:24">
      <c r="A117">
        <v>19990831</v>
      </c>
      <c r="D117">
        <v>65.25</v>
      </c>
      <c r="E117">
        <f t="shared" si="3"/>
        <v>0.1584703409717747</v>
      </c>
      <c r="G117">
        <f t="shared" si="4"/>
        <v>0.14261165078542878</v>
      </c>
      <c r="I117">
        <f t="shared" si="5"/>
        <v>2.0338082939745091E-2</v>
      </c>
      <c r="M117">
        <v>136417</v>
      </c>
      <c r="X117">
        <v>-9.9310000000000006E-3</v>
      </c>
    </row>
    <row r="118" spans="1:24">
      <c r="A118">
        <v>19990930</v>
      </c>
      <c r="D118">
        <v>63.3125</v>
      </c>
      <c r="E118">
        <f t="shared" si="3"/>
        <v>-3.0143264193900343E-2</v>
      </c>
      <c r="G118">
        <f t="shared" si="4"/>
        <v>-4.6001954380246263E-2</v>
      </c>
      <c r="I118">
        <f t="shared" si="5"/>
        <v>2.1161798068022584E-3</v>
      </c>
      <c r="M118">
        <v>161159</v>
      </c>
      <c r="X118">
        <v>-2.2693000000000001E-2</v>
      </c>
    </row>
    <row r="119" spans="1:24">
      <c r="A119">
        <v>19991029</v>
      </c>
      <c r="D119">
        <v>80.125</v>
      </c>
      <c r="E119">
        <f t="shared" si="3"/>
        <v>0.23550513323193112</v>
      </c>
      <c r="G119">
        <f t="shared" si="4"/>
        <v>0.2196464430455852</v>
      </c>
      <c r="I119">
        <f t="shared" si="5"/>
        <v>4.8244559942577502E-2</v>
      </c>
      <c r="M119">
        <v>161159</v>
      </c>
      <c r="X119">
        <v>6.2094999999999997E-2</v>
      </c>
    </row>
    <row r="120" spans="1:24">
      <c r="A120">
        <v>19991130</v>
      </c>
      <c r="D120">
        <v>97.875</v>
      </c>
      <c r="E120">
        <f t="shared" si="3"/>
        <v>0.20010323907013383</v>
      </c>
      <c r="G120">
        <f t="shared" si="4"/>
        <v>0.18424454888378791</v>
      </c>
      <c r="I120">
        <f t="shared" si="5"/>
        <v>3.3946053793390517E-2</v>
      </c>
      <c r="M120">
        <v>161159</v>
      </c>
      <c r="X120">
        <v>3.6824000000000003E-2</v>
      </c>
    </row>
    <row r="121" spans="1:24">
      <c r="A121">
        <v>19991231</v>
      </c>
      <c r="D121">
        <v>102.8125</v>
      </c>
      <c r="E121">
        <f t="shared" si="3"/>
        <v>4.9215786648723281E-2</v>
      </c>
      <c r="G121">
        <f t="shared" si="4"/>
        <v>3.3357096462377361E-2</v>
      </c>
      <c r="I121">
        <f t="shared" si="5"/>
        <v>1.1126958844003482E-3</v>
      </c>
      <c r="M121">
        <v>161159</v>
      </c>
      <c r="X121">
        <v>8.3753999999999995E-2</v>
      </c>
    </row>
    <row r="122" spans="1:24">
      <c r="A122">
        <v>20000131</v>
      </c>
      <c r="D122">
        <v>103.75</v>
      </c>
      <c r="E122">
        <f t="shared" si="3"/>
        <v>9.0772181511171723E-3</v>
      </c>
      <c r="G122">
        <f t="shared" si="4"/>
        <v>-6.7814720352287472E-3</v>
      </c>
      <c r="I122">
        <f t="shared" si="5"/>
        <v>4.5988362964589524E-5</v>
      </c>
      <c r="M122">
        <v>161159</v>
      </c>
      <c r="X122">
        <v>-3.9623999999999999E-2</v>
      </c>
    </row>
    <row r="123" spans="1:24">
      <c r="A123">
        <v>20000229</v>
      </c>
      <c r="D123">
        <v>114.625</v>
      </c>
      <c r="E123">
        <f t="shared" si="3"/>
        <v>9.9681771465821356E-2</v>
      </c>
      <c r="G123">
        <f t="shared" si="4"/>
        <v>8.3823081279475437E-2</v>
      </c>
      <c r="I123">
        <f t="shared" si="5"/>
        <v>7.0263089551855454E-3</v>
      </c>
      <c r="M123">
        <v>161159</v>
      </c>
      <c r="X123">
        <v>3.1778000000000001E-2</v>
      </c>
    </row>
    <row r="124" spans="1:24">
      <c r="A124">
        <v>20000331</v>
      </c>
      <c r="D124">
        <v>135.8125</v>
      </c>
      <c r="E124">
        <f t="shared" si="3"/>
        <v>0.16960932744001944</v>
      </c>
      <c r="G124">
        <f t="shared" si="4"/>
        <v>0.15375063725367352</v>
      </c>
      <c r="I124">
        <f t="shared" si="5"/>
        <v>2.3639258455910701E-2</v>
      </c>
      <c r="M124">
        <v>162680</v>
      </c>
      <c r="X124">
        <v>5.3501E-2</v>
      </c>
    </row>
    <row r="125" spans="1:24">
      <c r="A125">
        <v>20000428</v>
      </c>
      <c r="D125">
        <v>124.0625</v>
      </c>
      <c r="E125">
        <f t="shared" si="3"/>
        <v>-9.048978713513911E-2</v>
      </c>
      <c r="G125">
        <f t="shared" si="4"/>
        <v>-0.10634847732148503</v>
      </c>
      <c r="I125">
        <f t="shared" si="5"/>
        <v>1.1309998628598416E-2</v>
      </c>
      <c r="M125">
        <v>162680</v>
      </c>
      <c r="X125">
        <v>-5.9526999999999997E-2</v>
      </c>
    </row>
    <row r="126" spans="1:24">
      <c r="A126">
        <v>20000531</v>
      </c>
      <c r="D126">
        <v>84</v>
      </c>
      <c r="E126">
        <f t="shared" si="3"/>
        <v>-0.3899686720381963</v>
      </c>
      <c r="G126">
        <f t="shared" si="4"/>
        <v>-0.40582736222454219</v>
      </c>
      <c r="I126">
        <f t="shared" si="5"/>
        <v>0.16469584793012979</v>
      </c>
      <c r="M126">
        <v>162744</v>
      </c>
      <c r="X126">
        <v>-3.8870000000000002E-2</v>
      </c>
    </row>
    <row r="127" spans="1:24">
      <c r="A127">
        <v>20000630</v>
      </c>
      <c r="B127">
        <v>0</v>
      </c>
      <c r="C127">
        <v>1</v>
      </c>
      <c r="D127">
        <v>52.375</v>
      </c>
      <c r="E127">
        <f t="shared" si="3"/>
        <v>0.22075975995893327</v>
      </c>
      <c r="G127">
        <f t="shared" si="4"/>
        <v>0.20490106977258735</v>
      </c>
      <c r="I127">
        <f t="shared" si="5"/>
        <v>4.1984448393950706E-2</v>
      </c>
      <c r="M127">
        <v>324826</v>
      </c>
      <c r="X127">
        <v>5.1603000000000003E-2</v>
      </c>
    </row>
    <row r="128" spans="1:24">
      <c r="A128">
        <v>20000731</v>
      </c>
      <c r="D128">
        <v>50.8125</v>
      </c>
      <c r="E128">
        <f t="shared" si="3"/>
        <v>-3.0286990934272229E-2</v>
      </c>
      <c r="G128">
        <f t="shared" si="4"/>
        <v>-4.6145681120618148E-2</v>
      </c>
      <c r="I128">
        <f t="shared" si="5"/>
        <v>2.1294238860857743E-3</v>
      </c>
      <c r="M128">
        <v>324969</v>
      </c>
      <c r="X128">
        <v>-1.7711999999999999E-2</v>
      </c>
    </row>
    <row r="129" spans="1:24">
      <c r="A129">
        <v>20000831</v>
      </c>
      <c r="D129">
        <v>60.9375</v>
      </c>
      <c r="E129">
        <f t="shared" si="3"/>
        <v>0.18170636145003627</v>
      </c>
      <c r="G129">
        <f t="shared" si="4"/>
        <v>0.16584767126369035</v>
      </c>
      <c r="I129">
        <f t="shared" si="5"/>
        <v>2.75054500635891E-2</v>
      </c>
      <c r="M129">
        <v>324969</v>
      </c>
      <c r="X129">
        <v>7.5006000000000003E-2</v>
      </c>
    </row>
    <row r="130" spans="1:24">
      <c r="A130">
        <v>20000929</v>
      </c>
      <c r="D130">
        <v>25.75</v>
      </c>
      <c r="E130">
        <f t="shared" si="3"/>
        <v>-0.86141412164832065</v>
      </c>
      <c r="G130">
        <f t="shared" si="4"/>
        <v>-0.87727281183466654</v>
      </c>
      <c r="I130">
        <f t="shared" si="5"/>
        <v>0.76960758638430227</v>
      </c>
      <c r="M130">
        <v>335677</v>
      </c>
      <c r="X130">
        <v>-5.1140999999999999E-2</v>
      </c>
    </row>
    <row r="131" spans="1:24">
      <c r="A131">
        <v>20001031</v>
      </c>
      <c r="D131">
        <v>19.5625</v>
      </c>
      <c r="E131">
        <f t="shared" si="3"/>
        <v>-0.27482015880937327</v>
      </c>
      <c r="G131">
        <f t="shared" si="4"/>
        <v>-0.29067884899571916</v>
      </c>
      <c r="I131">
        <f t="shared" si="5"/>
        <v>8.449419325347611E-2</v>
      </c>
      <c r="M131">
        <v>335766</v>
      </c>
      <c r="X131">
        <v>-2.4490000000000001E-2</v>
      </c>
    </row>
    <row r="132" spans="1:24">
      <c r="A132">
        <v>20001130</v>
      </c>
      <c r="D132">
        <v>16.5</v>
      </c>
      <c r="E132">
        <f t="shared" ref="E132:E195" si="6">LN(D132+B132)-LN(D131/(1+C132))</f>
        <v>-0.17025408739383696</v>
      </c>
      <c r="G132">
        <f t="shared" ref="G132:G195" si="7">E132-$E$364</f>
        <v>-0.18611277758018288</v>
      </c>
      <c r="I132">
        <f t="shared" ref="I132:I195" si="8">G132^2</f>
        <v>3.4637965978610623E-2</v>
      </c>
      <c r="M132">
        <v>335766</v>
      </c>
      <c r="X132">
        <v>-0.102372</v>
      </c>
    </row>
    <row r="133" spans="1:24">
      <c r="A133">
        <v>20001229</v>
      </c>
      <c r="D133">
        <v>14.875</v>
      </c>
      <c r="E133">
        <f t="shared" si="6"/>
        <v>-0.1036784294748414</v>
      </c>
      <c r="G133">
        <f t="shared" si="7"/>
        <v>-0.11953711966118732</v>
      </c>
      <c r="I133">
        <f t="shared" si="8"/>
        <v>1.4289122976893017E-2</v>
      </c>
      <c r="M133">
        <v>345307</v>
      </c>
      <c r="X133">
        <v>2.0421999999999999E-2</v>
      </c>
    </row>
    <row r="134" spans="1:24">
      <c r="A134">
        <v>20010131</v>
      </c>
      <c r="D134">
        <v>21.625</v>
      </c>
      <c r="E134">
        <f t="shared" si="6"/>
        <v>0.37416810138624967</v>
      </c>
      <c r="G134">
        <f t="shared" si="7"/>
        <v>0.35830941119990378</v>
      </c>
      <c r="I134">
        <f t="shared" si="8"/>
        <v>0.12838563415442172</v>
      </c>
      <c r="M134">
        <v>346029</v>
      </c>
      <c r="X134">
        <v>3.9600999999999997E-2</v>
      </c>
    </row>
    <row r="135" spans="1:24">
      <c r="A135">
        <v>20010228</v>
      </c>
      <c r="D135">
        <v>18.25</v>
      </c>
      <c r="E135">
        <f t="shared" si="6"/>
        <v>-0.1696849727894425</v>
      </c>
      <c r="G135">
        <f t="shared" si="7"/>
        <v>-0.18554366297578842</v>
      </c>
      <c r="I135">
        <f t="shared" si="8"/>
        <v>3.4426450870472962E-2</v>
      </c>
      <c r="M135">
        <v>346069</v>
      </c>
      <c r="X135">
        <v>-9.9101999999999996E-2</v>
      </c>
    </row>
    <row r="136" spans="1:24">
      <c r="A136">
        <v>20010330</v>
      </c>
      <c r="D136">
        <v>22.07</v>
      </c>
      <c r="E136">
        <f t="shared" si="6"/>
        <v>0.19005414024014433</v>
      </c>
      <c r="G136">
        <f t="shared" si="7"/>
        <v>0.17419545005379841</v>
      </c>
      <c r="I136">
        <f t="shared" si="8"/>
        <v>3.0344054819445378E-2</v>
      </c>
      <c r="M136">
        <v>346541</v>
      </c>
      <c r="X136">
        <v>-7.0391999999999996E-2</v>
      </c>
    </row>
    <row r="137" spans="1:24">
      <c r="A137">
        <v>20010430</v>
      </c>
      <c r="D137">
        <v>25.49</v>
      </c>
      <c r="E137">
        <f t="shared" si="6"/>
        <v>0.14406699811937917</v>
      </c>
      <c r="G137">
        <f t="shared" si="7"/>
        <v>0.12820830793303326</v>
      </c>
      <c r="I137">
        <f t="shared" si="8"/>
        <v>1.6437370223051476E-2</v>
      </c>
      <c r="M137">
        <v>346541</v>
      </c>
      <c r="X137">
        <v>8.3829000000000001E-2</v>
      </c>
    </row>
    <row r="138" spans="1:24">
      <c r="A138">
        <v>20010531</v>
      </c>
      <c r="D138">
        <v>19.95</v>
      </c>
      <c r="E138">
        <f t="shared" si="6"/>
        <v>-0.24505707505215168</v>
      </c>
      <c r="G138">
        <f t="shared" si="7"/>
        <v>-0.26091576523849758</v>
      </c>
      <c r="I138">
        <f t="shared" si="8"/>
        <v>6.8077036549990783E-2</v>
      </c>
      <c r="M138">
        <v>349023</v>
      </c>
      <c r="X138">
        <v>1.0455000000000001E-2</v>
      </c>
    </row>
    <row r="139" spans="1:24">
      <c r="A139">
        <v>20010629</v>
      </c>
      <c r="D139">
        <v>23.25</v>
      </c>
      <c r="E139">
        <f t="shared" si="6"/>
        <v>0.15307598869749306</v>
      </c>
      <c r="G139">
        <f t="shared" si="7"/>
        <v>0.13721729851114714</v>
      </c>
      <c r="I139">
        <f t="shared" si="8"/>
        <v>1.8828587010697263E-2</v>
      </c>
      <c r="M139">
        <v>350474</v>
      </c>
      <c r="X139">
        <v>-1.7552999999999999E-2</v>
      </c>
    </row>
    <row r="140" spans="1:24">
      <c r="A140">
        <v>20010731</v>
      </c>
      <c r="D140">
        <v>18.79</v>
      </c>
      <c r="E140">
        <f t="shared" si="6"/>
        <v>-0.21298031860799149</v>
      </c>
      <c r="G140">
        <f t="shared" si="7"/>
        <v>-0.22883900879433741</v>
      </c>
      <c r="I140">
        <f t="shared" si="8"/>
        <v>5.2367291945974836E-2</v>
      </c>
      <c r="M140">
        <v>350474</v>
      </c>
      <c r="X140">
        <v>-1.8297999999999998E-2</v>
      </c>
    </row>
    <row r="141" spans="1:24">
      <c r="A141">
        <v>20010831</v>
      </c>
      <c r="D141">
        <v>18.55</v>
      </c>
      <c r="E141">
        <f t="shared" si="6"/>
        <v>-1.2855024371929868E-2</v>
      </c>
      <c r="G141">
        <f t="shared" si="7"/>
        <v>-2.8713714558275788E-2</v>
      </c>
      <c r="I141">
        <f t="shared" si="8"/>
        <v>8.2447740373413889E-4</v>
      </c>
      <c r="M141">
        <v>350812</v>
      </c>
      <c r="X141">
        <v>-5.8980999999999999E-2</v>
      </c>
    </row>
    <row r="142" spans="1:24">
      <c r="A142">
        <v>20010928</v>
      </c>
      <c r="D142">
        <v>15.51</v>
      </c>
      <c r="E142">
        <f t="shared" si="6"/>
        <v>-0.17898481186499682</v>
      </c>
      <c r="G142">
        <f t="shared" si="7"/>
        <v>-0.19484350205134274</v>
      </c>
      <c r="I142">
        <f t="shared" si="8"/>
        <v>3.7963990291631604E-2</v>
      </c>
      <c r="M142">
        <v>350922</v>
      </c>
      <c r="X142">
        <v>-9.1484999999999997E-2</v>
      </c>
    </row>
    <row r="143" spans="1:24">
      <c r="A143">
        <v>20011031</v>
      </c>
      <c r="D143">
        <v>17.559999999999999</v>
      </c>
      <c r="E143">
        <f t="shared" si="6"/>
        <v>0.12413861101852319</v>
      </c>
      <c r="G143">
        <f t="shared" si="7"/>
        <v>0.10827992083217727</v>
      </c>
      <c r="I143">
        <f t="shared" si="8"/>
        <v>1.1724541255422579E-2</v>
      </c>
      <c r="M143">
        <v>351116</v>
      </c>
      <c r="X143">
        <v>2.7836E-2</v>
      </c>
    </row>
    <row r="144" spans="1:24">
      <c r="A144">
        <v>20011130</v>
      </c>
      <c r="D144">
        <v>21.3</v>
      </c>
      <c r="E144">
        <f t="shared" si="6"/>
        <v>0.19308348450840906</v>
      </c>
      <c r="G144">
        <f t="shared" si="7"/>
        <v>0.17722479432206314</v>
      </c>
      <c r="I144">
        <f t="shared" si="8"/>
        <v>3.1408627722497584E-2</v>
      </c>
      <c r="M144">
        <v>351116</v>
      </c>
      <c r="X144">
        <v>7.8777E-2</v>
      </c>
    </row>
    <row r="145" spans="1:24">
      <c r="A145">
        <v>20011231</v>
      </c>
      <c r="D145">
        <v>21.9</v>
      </c>
      <c r="E145">
        <f t="shared" si="6"/>
        <v>2.7779564107075494E-2</v>
      </c>
      <c r="G145">
        <f t="shared" si="7"/>
        <v>1.1920873920729574E-2</v>
      </c>
      <c r="I145">
        <f t="shared" si="8"/>
        <v>1.4210723503393048E-4</v>
      </c>
      <c r="M145">
        <v>352459</v>
      </c>
      <c r="X145">
        <v>1.7853000000000001E-2</v>
      </c>
    </row>
    <row r="146" spans="1:24">
      <c r="A146">
        <v>20020131</v>
      </c>
      <c r="D146">
        <v>24.72</v>
      </c>
      <c r="E146">
        <f t="shared" si="6"/>
        <v>0.12112599576703476</v>
      </c>
      <c r="G146">
        <f t="shared" si="7"/>
        <v>0.10526730558068884</v>
      </c>
      <c r="I146">
        <f t="shared" si="8"/>
        <v>1.1081205624218124E-2</v>
      </c>
      <c r="M146">
        <v>353250</v>
      </c>
      <c r="X146">
        <v>-1.5975E-2</v>
      </c>
    </row>
    <row r="147" spans="1:24">
      <c r="A147">
        <v>20020228</v>
      </c>
      <c r="D147">
        <v>21.7</v>
      </c>
      <c r="E147">
        <f t="shared" si="6"/>
        <v>-0.13030037204307598</v>
      </c>
      <c r="G147">
        <f t="shared" si="7"/>
        <v>-0.1461590622294219</v>
      </c>
      <c r="I147">
        <f t="shared" si="8"/>
        <v>2.1362471471784026E-2</v>
      </c>
      <c r="M147">
        <v>353383</v>
      </c>
      <c r="X147">
        <v>-2.1696E-2</v>
      </c>
    </row>
    <row r="148" spans="1:24">
      <c r="A148">
        <v>20020328</v>
      </c>
      <c r="D148">
        <v>23.67</v>
      </c>
      <c r="E148">
        <f t="shared" si="6"/>
        <v>8.6896162979478664E-2</v>
      </c>
      <c r="G148">
        <f t="shared" si="7"/>
        <v>7.1037472793132744E-2</v>
      </c>
      <c r="I148">
        <f t="shared" si="8"/>
        <v>5.0463225408350753E-3</v>
      </c>
      <c r="M148">
        <v>354085</v>
      </c>
      <c r="X148">
        <v>4.4678000000000002E-2</v>
      </c>
    </row>
    <row r="149" spans="1:24">
      <c r="A149">
        <v>20020430</v>
      </c>
      <c r="D149">
        <v>24.27</v>
      </c>
      <c r="E149">
        <f t="shared" si="6"/>
        <v>2.5032596212617442E-2</v>
      </c>
      <c r="G149">
        <f t="shared" si="7"/>
        <v>9.1739060262715222E-3</v>
      </c>
      <c r="I149">
        <f t="shared" si="8"/>
        <v>8.4160551778860945E-5</v>
      </c>
      <c r="M149">
        <v>354085</v>
      </c>
      <c r="X149">
        <v>-4.9618000000000002E-2</v>
      </c>
    </row>
    <row r="150" spans="1:24">
      <c r="A150">
        <v>20020531</v>
      </c>
      <c r="D150">
        <v>23.3</v>
      </c>
      <c r="E150">
        <f t="shared" si="6"/>
        <v>-4.0787659166855228E-2</v>
      </c>
      <c r="G150">
        <f t="shared" si="7"/>
        <v>-5.6646349353201148E-2</v>
      </c>
      <c r="I150">
        <f t="shared" si="8"/>
        <v>3.2088088950449119E-3</v>
      </c>
      <c r="M150">
        <v>355700</v>
      </c>
      <c r="X150">
        <v>-1.0521000000000001E-2</v>
      </c>
    </row>
    <row r="151" spans="1:24">
      <c r="A151">
        <v>20020628</v>
      </c>
      <c r="D151">
        <v>17.72</v>
      </c>
      <c r="E151">
        <f t="shared" si="6"/>
        <v>-0.27375941539472004</v>
      </c>
      <c r="G151">
        <f t="shared" si="7"/>
        <v>-0.28961810558106593</v>
      </c>
      <c r="I151">
        <f t="shared" si="8"/>
        <v>8.3878647080365451E-2</v>
      </c>
      <c r="M151">
        <v>358855</v>
      </c>
      <c r="X151">
        <v>-7.0250999999999994E-2</v>
      </c>
    </row>
    <row r="152" spans="1:24">
      <c r="A152">
        <v>20020731</v>
      </c>
      <c r="D152">
        <v>15.26</v>
      </c>
      <c r="E152">
        <f t="shared" si="6"/>
        <v>-0.14945891932062372</v>
      </c>
      <c r="G152">
        <f t="shared" si="7"/>
        <v>-0.16531760950696964</v>
      </c>
      <c r="I152">
        <f t="shared" si="8"/>
        <v>2.7329912013098898E-2</v>
      </c>
      <c r="M152">
        <v>358886</v>
      </c>
      <c r="X152">
        <v>-8.1148999999999999E-2</v>
      </c>
    </row>
    <row r="153" spans="1:24">
      <c r="A153">
        <v>20020830</v>
      </c>
      <c r="D153">
        <v>14.75</v>
      </c>
      <c r="E153">
        <f t="shared" si="6"/>
        <v>-3.3991943070482034E-2</v>
      </c>
      <c r="G153">
        <f t="shared" si="7"/>
        <v>-4.9850633256827953E-2</v>
      </c>
      <c r="I153">
        <f t="shared" si="8"/>
        <v>2.4850856361067612E-3</v>
      </c>
      <c r="M153">
        <v>358886</v>
      </c>
      <c r="X153">
        <v>7.9760000000000005E-3</v>
      </c>
    </row>
    <row r="154" spans="1:24">
      <c r="A154">
        <v>20020930</v>
      </c>
      <c r="D154">
        <v>14.5</v>
      </c>
      <c r="E154">
        <f t="shared" si="6"/>
        <v>-1.7094433359300165E-2</v>
      </c>
      <c r="G154">
        <f t="shared" si="7"/>
        <v>-3.2953123545646085E-2</v>
      </c>
      <c r="I154">
        <f t="shared" si="8"/>
        <v>1.0859083514146144E-3</v>
      </c>
      <c r="M154">
        <v>358959</v>
      </c>
      <c r="X154">
        <v>-9.9919999999999995E-2</v>
      </c>
    </row>
    <row r="155" spans="1:24">
      <c r="A155">
        <v>20021031</v>
      </c>
      <c r="D155">
        <v>16.07</v>
      </c>
      <c r="E155">
        <f t="shared" si="6"/>
        <v>0.1028055303228923</v>
      </c>
      <c r="G155">
        <f t="shared" si="7"/>
        <v>8.6946840136546383E-2</v>
      </c>
      <c r="I155">
        <f t="shared" si="8"/>
        <v>7.5597530097301531E-3</v>
      </c>
      <c r="M155">
        <v>359008</v>
      </c>
      <c r="X155">
        <v>7.4918999999999999E-2</v>
      </c>
    </row>
    <row r="156" spans="1:24">
      <c r="A156">
        <v>20021129</v>
      </c>
      <c r="D156">
        <v>15.5</v>
      </c>
      <c r="E156">
        <f t="shared" si="6"/>
        <v>-3.6114155824220173E-2</v>
      </c>
      <c r="G156">
        <f t="shared" si="7"/>
        <v>-5.1972846010566093E-2</v>
      </c>
      <c r="I156">
        <f t="shared" si="8"/>
        <v>2.7011767224380157E-3</v>
      </c>
      <c r="M156">
        <v>359008</v>
      </c>
      <c r="X156">
        <v>6.1262999999999998E-2</v>
      </c>
    </row>
    <row r="157" spans="1:24">
      <c r="A157">
        <v>20021231</v>
      </c>
      <c r="D157">
        <v>14.33</v>
      </c>
      <c r="E157">
        <f t="shared" si="6"/>
        <v>-7.8484782085120219E-2</v>
      </c>
      <c r="G157">
        <f t="shared" si="7"/>
        <v>-9.4343472271466139E-2</v>
      </c>
      <c r="I157">
        <f t="shared" si="8"/>
        <v>8.9006907602369005E-3</v>
      </c>
      <c r="M157">
        <v>360257</v>
      </c>
      <c r="X157">
        <v>-5.3315000000000001E-2</v>
      </c>
    </row>
    <row r="158" spans="1:24">
      <c r="A158">
        <v>20030131</v>
      </c>
      <c r="D158">
        <v>14.36</v>
      </c>
      <c r="E158">
        <f t="shared" si="6"/>
        <v>2.0913217799973793E-3</v>
      </c>
      <c r="G158">
        <f t="shared" si="7"/>
        <v>-1.376736840634854E-2</v>
      </c>
      <c r="I158">
        <f t="shared" si="8"/>
        <v>1.8954043283612394E-4</v>
      </c>
      <c r="M158">
        <v>360479</v>
      </c>
      <c r="X158">
        <v>-2.3400000000000001E-2</v>
      </c>
    </row>
    <row r="159" spans="1:24">
      <c r="A159">
        <v>20030228</v>
      </c>
      <c r="D159">
        <v>15.01</v>
      </c>
      <c r="E159">
        <f t="shared" si="6"/>
        <v>4.4270082025292368E-2</v>
      </c>
      <c r="G159">
        <f t="shared" si="7"/>
        <v>2.8411391838946448E-2</v>
      </c>
      <c r="I159">
        <f t="shared" si="8"/>
        <v>8.0720718622615288E-4</v>
      </c>
      <c r="M159">
        <v>360479</v>
      </c>
      <c r="X159">
        <v>-1.5391E-2</v>
      </c>
    </row>
    <row r="160" spans="1:24">
      <c r="A160">
        <v>20030331</v>
      </c>
      <c r="D160">
        <v>14.14</v>
      </c>
      <c r="E160">
        <f t="shared" si="6"/>
        <v>-5.9708985176943674E-2</v>
      </c>
      <c r="G160">
        <f t="shared" si="7"/>
        <v>-7.5567675363289594E-2</v>
      </c>
      <c r="I160">
        <f t="shared" si="8"/>
        <v>5.710473559811525E-3</v>
      </c>
      <c r="M160">
        <v>365545</v>
      </c>
      <c r="X160">
        <v>1.0318000000000001E-2</v>
      </c>
    </row>
    <row r="161" spans="1:24">
      <c r="A161">
        <v>20030430</v>
      </c>
      <c r="D161">
        <v>14.22</v>
      </c>
      <c r="E161">
        <f t="shared" si="6"/>
        <v>5.6417639066679293E-3</v>
      </c>
      <c r="G161">
        <f t="shared" si="7"/>
        <v>-1.021692627967799E-2</v>
      </c>
      <c r="I161">
        <f t="shared" si="8"/>
        <v>1.0438558260437473E-4</v>
      </c>
      <c r="M161">
        <v>365545</v>
      </c>
      <c r="X161">
        <v>8.2750000000000004E-2</v>
      </c>
    </row>
    <row r="162" spans="1:24">
      <c r="A162">
        <v>20030530</v>
      </c>
      <c r="D162">
        <v>17.95</v>
      </c>
      <c r="E162">
        <f t="shared" si="6"/>
        <v>0.23294069055919309</v>
      </c>
      <c r="G162">
        <f t="shared" si="7"/>
        <v>0.21708200037284717</v>
      </c>
      <c r="I162">
        <f t="shared" si="8"/>
        <v>4.7124594885876815E-2</v>
      </c>
      <c r="M162">
        <v>365611</v>
      </c>
      <c r="X162">
        <v>6.3436000000000006E-2</v>
      </c>
    </row>
    <row r="163" spans="1:24">
      <c r="A163">
        <v>20030630</v>
      </c>
      <c r="D163">
        <v>19.059999999999999</v>
      </c>
      <c r="E163">
        <f t="shared" si="6"/>
        <v>6.0001783291768085E-2</v>
      </c>
      <c r="G163">
        <f t="shared" si="7"/>
        <v>4.4143093105422165E-2</v>
      </c>
      <c r="I163">
        <f t="shared" si="8"/>
        <v>1.94861266891397E-3</v>
      </c>
      <c r="M163">
        <v>366993</v>
      </c>
      <c r="X163">
        <v>1.6320000000000001E-2</v>
      </c>
    </row>
    <row r="164" spans="1:24">
      <c r="A164">
        <v>20030731</v>
      </c>
      <c r="D164">
        <v>21.08</v>
      </c>
      <c r="E164">
        <f t="shared" si="6"/>
        <v>0.1007328254471056</v>
      </c>
      <c r="G164">
        <f t="shared" si="7"/>
        <v>8.4874135260759681E-2</v>
      </c>
      <c r="I164">
        <f t="shared" si="8"/>
        <v>7.2036188362617302E-3</v>
      </c>
      <c r="M164">
        <v>366993</v>
      </c>
      <c r="X164">
        <v>2.3098E-2</v>
      </c>
    </row>
    <row r="165" spans="1:24">
      <c r="A165">
        <v>20030829</v>
      </c>
      <c r="D165">
        <v>22.61</v>
      </c>
      <c r="E165">
        <f t="shared" si="6"/>
        <v>7.0067562616717094E-2</v>
      </c>
      <c r="G165">
        <f t="shared" si="7"/>
        <v>5.4208872430371174E-2</v>
      </c>
      <c r="I165">
        <f t="shared" si="8"/>
        <v>2.9386018501722558E-3</v>
      </c>
      <c r="M165">
        <v>362501</v>
      </c>
      <c r="X165">
        <v>2.4996000000000001E-2</v>
      </c>
    </row>
    <row r="166" spans="1:24">
      <c r="A166">
        <v>20030930</v>
      </c>
      <c r="D166">
        <v>20.72</v>
      </c>
      <c r="E166">
        <f t="shared" si="6"/>
        <v>-8.7292868898596332E-2</v>
      </c>
      <c r="G166">
        <f t="shared" si="7"/>
        <v>-0.10315155908494225</v>
      </c>
      <c r="I166">
        <f t="shared" si="8"/>
        <v>1.0640244141654332E-2</v>
      </c>
      <c r="M166">
        <v>366727</v>
      </c>
      <c r="X166">
        <v>-9.1160000000000008E-3</v>
      </c>
    </row>
    <row r="167" spans="1:24">
      <c r="A167">
        <v>20031031</v>
      </c>
      <c r="D167">
        <v>22.89</v>
      </c>
      <c r="E167">
        <f t="shared" si="6"/>
        <v>9.960071657319336E-2</v>
      </c>
      <c r="G167">
        <f t="shared" si="7"/>
        <v>8.374202638684744E-2</v>
      </c>
      <c r="I167">
        <f t="shared" si="8"/>
        <v>7.0127269833754526E-3</v>
      </c>
      <c r="M167">
        <v>367491</v>
      </c>
      <c r="X167">
        <v>6.0316000000000002E-2</v>
      </c>
    </row>
    <row r="168" spans="1:24">
      <c r="A168">
        <v>20031128</v>
      </c>
      <c r="D168">
        <v>20.91</v>
      </c>
      <c r="E168">
        <f t="shared" si="6"/>
        <v>-9.0472620523933234E-2</v>
      </c>
      <c r="G168">
        <f t="shared" si="7"/>
        <v>-0.10633131071027915</v>
      </c>
      <c r="I168">
        <f t="shared" si="8"/>
        <v>1.1306347637365927E-2</v>
      </c>
      <c r="M168">
        <v>367491</v>
      </c>
      <c r="X168">
        <v>1.6593E-2</v>
      </c>
    </row>
    <row r="169" spans="1:24">
      <c r="A169">
        <v>20031231</v>
      </c>
      <c r="D169">
        <v>21.37</v>
      </c>
      <c r="E169">
        <f t="shared" si="6"/>
        <v>2.1760555890514066E-2</v>
      </c>
      <c r="G169">
        <f t="shared" si="7"/>
        <v>5.9018657041681466E-3</v>
      </c>
      <c r="I169">
        <f t="shared" si="8"/>
        <v>3.4832018790036172E-5</v>
      </c>
      <c r="M169">
        <v>368761</v>
      </c>
      <c r="X169">
        <v>4.5504999999999997E-2</v>
      </c>
    </row>
    <row r="170" spans="1:24">
      <c r="A170">
        <v>20040130</v>
      </c>
      <c r="D170">
        <v>22.56</v>
      </c>
      <c r="E170">
        <f t="shared" si="6"/>
        <v>5.4190357298801839E-2</v>
      </c>
      <c r="G170">
        <f t="shared" si="7"/>
        <v>3.8331667112455919E-2</v>
      </c>
      <c r="I170">
        <f t="shared" si="8"/>
        <v>1.4693167036201346E-3</v>
      </c>
      <c r="M170">
        <v>369730</v>
      </c>
      <c r="X170">
        <v>2.3036999999999998E-2</v>
      </c>
    </row>
    <row r="171" spans="1:24">
      <c r="A171">
        <v>20040227</v>
      </c>
      <c r="D171">
        <v>23.92</v>
      </c>
      <c r="E171">
        <f t="shared" si="6"/>
        <v>5.8536502452573025E-2</v>
      </c>
      <c r="G171">
        <f t="shared" si="7"/>
        <v>4.2677812266227105E-2</v>
      </c>
      <c r="I171">
        <f t="shared" si="8"/>
        <v>1.8213956598313247E-3</v>
      </c>
      <c r="M171">
        <v>369730</v>
      </c>
      <c r="X171">
        <v>1.5479E-2</v>
      </c>
    </row>
    <row r="172" spans="1:24">
      <c r="A172">
        <v>20040331</v>
      </c>
      <c r="D172">
        <v>27.04</v>
      </c>
      <c r="E172">
        <f t="shared" si="6"/>
        <v>0.12260232209233202</v>
      </c>
      <c r="G172">
        <f t="shared" si="7"/>
        <v>0.1067436319059861</v>
      </c>
      <c r="I172">
        <f t="shared" si="8"/>
        <v>1.1394202952480652E-2</v>
      </c>
      <c r="M172">
        <v>372855</v>
      </c>
      <c r="X172">
        <v>-1.0666999999999999E-2</v>
      </c>
    </row>
    <row r="173" spans="1:24">
      <c r="A173">
        <v>20040430</v>
      </c>
      <c r="D173">
        <v>25.78</v>
      </c>
      <c r="E173">
        <f t="shared" si="6"/>
        <v>-4.7718253663721732E-2</v>
      </c>
      <c r="G173">
        <f t="shared" si="7"/>
        <v>-6.3576943850067652E-2</v>
      </c>
      <c r="I173">
        <f t="shared" si="8"/>
        <v>4.0420277893146554E-3</v>
      </c>
      <c r="M173">
        <v>380042</v>
      </c>
      <c r="X173">
        <v>-2.4213999999999999E-2</v>
      </c>
    </row>
    <row r="174" spans="1:24">
      <c r="A174">
        <v>20040528</v>
      </c>
      <c r="D174">
        <v>28.06</v>
      </c>
      <c r="E174">
        <f t="shared" si="6"/>
        <v>8.4746077163273092E-2</v>
      </c>
      <c r="G174">
        <f t="shared" si="7"/>
        <v>6.8887386976927173E-2</v>
      </c>
      <c r="I174">
        <f t="shared" si="8"/>
        <v>4.7454720845089152E-3</v>
      </c>
      <c r="M174">
        <v>380042</v>
      </c>
      <c r="X174">
        <v>1.4057999999999999E-2</v>
      </c>
    </row>
    <row r="175" spans="1:24">
      <c r="A175">
        <v>20040630</v>
      </c>
      <c r="D175">
        <v>32.54</v>
      </c>
      <c r="E175">
        <f t="shared" si="6"/>
        <v>0.14812502711657727</v>
      </c>
      <c r="G175">
        <f t="shared" si="7"/>
        <v>0.13226633693023135</v>
      </c>
      <c r="I175">
        <f t="shared" si="8"/>
        <v>1.749438388494148E-2</v>
      </c>
      <c r="M175">
        <v>385192</v>
      </c>
      <c r="X175">
        <v>2.1600999999999999E-2</v>
      </c>
    </row>
    <row r="176" spans="1:24">
      <c r="A176">
        <v>20040730</v>
      </c>
      <c r="D176">
        <v>32.340000000000003</v>
      </c>
      <c r="E176">
        <f t="shared" si="6"/>
        <v>-6.1652476419311597E-3</v>
      </c>
      <c r="G176">
        <f t="shared" si="7"/>
        <v>-2.2023937828277079E-2</v>
      </c>
      <c r="I176">
        <f t="shared" si="8"/>
        <v>4.8505383746381411E-4</v>
      </c>
      <c r="M176">
        <v>387925</v>
      </c>
      <c r="X176">
        <v>-3.7670000000000002E-2</v>
      </c>
    </row>
    <row r="177" spans="1:24">
      <c r="A177">
        <v>20040831</v>
      </c>
      <c r="D177">
        <v>34.49</v>
      </c>
      <c r="E177">
        <f t="shared" si="6"/>
        <v>6.43645727997888E-2</v>
      </c>
      <c r="G177">
        <f t="shared" si="7"/>
        <v>4.850588261344288E-2</v>
      </c>
      <c r="I177">
        <f t="shared" si="8"/>
        <v>2.3528206481091001E-3</v>
      </c>
      <c r="M177">
        <v>387925</v>
      </c>
      <c r="X177">
        <v>2.728E-3</v>
      </c>
    </row>
    <row r="178" spans="1:24">
      <c r="A178">
        <v>20040930</v>
      </c>
      <c r="D178">
        <v>38.75</v>
      </c>
      <c r="E178">
        <f t="shared" si="6"/>
        <v>0.11646132885060645</v>
      </c>
      <c r="G178">
        <f t="shared" si="7"/>
        <v>0.10060263866426053</v>
      </c>
      <c r="I178">
        <f t="shared" si="8"/>
        <v>1.0120890906211768E-2</v>
      </c>
      <c r="M178">
        <v>391444</v>
      </c>
      <c r="X178">
        <v>2.0542999999999999E-2</v>
      </c>
    </row>
    <row r="179" spans="1:24">
      <c r="A179">
        <v>20041029</v>
      </c>
      <c r="D179">
        <v>52.4</v>
      </c>
      <c r="E179">
        <f t="shared" si="6"/>
        <v>0.30177583552764053</v>
      </c>
      <c r="G179">
        <f t="shared" si="7"/>
        <v>0.28591714534129464</v>
      </c>
      <c r="I179">
        <f t="shared" si="8"/>
        <v>8.1748614000115002E-2</v>
      </c>
      <c r="M179">
        <v>391444</v>
      </c>
      <c r="X179">
        <v>1.7805999999999999E-2</v>
      </c>
    </row>
    <row r="180" spans="1:24">
      <c r="A180">
        <v>20041130</v>
      </c>
      <c r="D180">
        <v>67.05</v>
      </c>
      <c r="E180">
        <f t="shared" si="6"/>
        <v>0.24653201840069139</v>
      </c>
      <c r="G180">
        <f t="shared" si="7"/>
        <v>0.23067332821434547</v>
      </c>
      <c r="I180">
        <f t="shared" si="8"/>
        <v>5.3210184349483151E-2</v>
      </c>
      <c r="M180">
        <v>402058</v>
      </c>
      <c r="X180">
        <v>4.8208000000000001E-2</v>
      </c>
    </row>
    <row r="181" spans="1:24">
      <c r="A181">
        <v>20041231</v>
      </c>
      <c r="D181">
        <v>64.400000000000006</v>
      </c>
      <c r="E181">
        <f t="shared" si="6"/>
        <v>-4.0324976617379882E-2</v>
      </c>
      <c r="G181">
        <f t="shared" si="7"/>
        <v>-5.6183666803725801E-2</v>
      </c>
      <c r="I181">
        <f t="shared" si="8"/>
        <v>3.1566044155120804E-3</v>
      </c>
      <c r="M181">
        <v>404549</v>
      </c>
      <c r="X181">
        <v>3.5177E-2</v>
      </c>
    </row>
    <row r="182" spans="1:24">
      <c r="A182">
        <v>20050131</v>
      </c>
      <c r="D182">
        <v>76.900000000000006</v>
      </c>
      <c r="E182">
        <f t="shared" si="6"/>
        <v>0.17739224340129045</v>
      </c>
      <c r="G182">
        <f t="shared" si="7"/>
        <v>0.16153355321494453</v>
      </c>
      <c r="I182">
        <f t="shared" si="8"/>
        <v>2.6093088814245317E-2</v>
      </c>
      <c r="M182">
        <v>408586</v>
      </c>
      <c r="X182">
        <v>-2.6551000000000002E-2</v>
      </c>
    </row>
    <row r="183" spans="1:24">
      <c r="A183">
        <v>20050228</v>
      </c>
      <c r="B183">
        <v>0</v>
      </c>
      <c r="C183">
        <v>1</v>
      </c>
      <c r="D183">
        <v>44.86</v>
      </c>
      <c r="E183">
        <f t="shared" si="6"/>
        <v>0.15418783314040896</v>
      </c>
      <c r="G183">
        <f t="shared" si="7"/>
        <v>0.13832914295406304</v>
      </c>
      <c r="I183">
        <f t="shared" si="8"/>
        <v>1.913495179040561E-2</v>
      </c>
      <c r="M183">
        <v>817172</v>
      </c>
      <c r="X183">
        <v>2.2676000000000002E-2</v>
      </c>
    </row>
    <row r="184" spans="1:24">
      <c r="A184">
        <v>20050331</v>
      </c>
      <c r="D184">
        <v>41.67</v>
      </c>
      <c r="E184">
        <f t="shared" si="6"/>
        <v>-7.3765083657699737E-2</v>
      </c>
      <c r="G184">
        <f t="shared" si="7"/>
        <v>-8.9623773844045657E-2</v>
      </c>
      <c r="I184">
        <f t="shared" si="8"/>
        <v>8.0324208380486428E-3</v>
      </c>
      <c r="M184">
        <v>823137</v>
      </c>
      <c r="X184">
        <v>-1.6948000000000001E-2</v>
      </c>
    </row>
    <row r="185" spans="1:24">
      <c r="A185">
        <v>20050429</v>
      </c>
      <c r="D185">
        <v>36.06</v>
      </c>
      <c r="E185">
        <f t="shared" si="6"/>
        <v>-0.14459722765919114</v>
      </c>
      <c r="G185">
        <f t="shared" si="7"/>
        <v>-0.16045591784553706</v>
      </c>
      <c r="I185">
        <f t="shared" si="8"/>
        <v>2.5746101571653739E-2</v>
      </c>
      <c r="M185">
        <v>823934</v>
      </c>
      <c r="X185">
        <v>-2.5184999999999999E-2</v>
      </c>
    </row>
    <row r="186" spans="1:24">
      <c r="A186">
        <v>20050531</v>
      </c>
      <c r="D186">
        <v>39.759300000000003</v>
      </c>
      <c r="E186">
        <f t="shared" si="6"/>
        <v>9.7659558224418408E-2</v>
      </c>
      <c r="G186">
        <f t="shared" si="7"/>
        <v>8.1800868038072488E-2</v>
      </c>
      <c r="I186">
        <f t="shared" si="8"/>
        <v>6.6913820117821491E-3</v>
      </c>
      <c r="M186">
        <v>823934</v>
      </c>
      <c r="X186">
        <v>3.7954000000000002E-2</v>
      </c>
    </row>
    <row r="187" spans="1:24">
      <c r="A187">
        <v>20050630</v>
      </c>
      <c r="D187">
        <v>36.81</v>
      </c>
      <c r="E187">
        <f t="shared" si="6"/>
        <v>-7.7074228608659645E-2</v>
      </c>
      <c r="G187">
        <f t="shared" si="7"/>
        <v>-9.2932918795005565E-2</v>
      </c>
      <c r="I187">
        <f t="shared" si="8"/>
        <v>8.6365273957590988E-3</v>
      </c>
      <c r="M187">
        <v>827981</v>
      </c>
      <c r="X187">
        <v>1.1526E-2</v>
      </c>
    </row>
    <row r="188" spans="1:24">
      <c r="A188">
        <v>20050729</v>
      </c>
      <c r="D188">
        <v>42.65</v>
      </c>
      <c r="E188">
        <f t="shared" si="6"/>
        <v>0.14725772654675806</v>
      </c>
      <c r="G188">
        <f t="shared" si="7"/>
        <v>0.13139903636041214</v>
      </c>
      <c r="I188">
        <f t="shared" si="8"/>
        <v>1.7265706756444912E-2</v>
      </c>
      <c r="M188">
        <v>829829</v>
      </c>
      <c r="X188">
        <v>4.3334999999999999E-2</v>
      </c>
    </row>
    <row r="189" spans="1:24">
      <c r="A189">
        <v>20050831</v>
      </c>
      <c r="D189">
        <v>46.89</v>
      </c>
      <c r="E189">
        <f t="shared" si="6"/>
        <v>9.4777159163807134E-2</v>
      </c>
      <c r="G189">
        <f t="shared" si="7"/>
        <v>7.8918468977461215E-2</v>
      </c>
      <c r="I189">
        <f t="shared" si="8"/>
        <v>6.2281247457465078E-3</v>
      </c>
      <c r="M189">
        <v>829829</v>
      </c>
      <c r="X189">
        <v>-5.9439999999999996E-3</v>
      </c>
    </row>
    <row r="190" spans="1:24">
      <c r="A190">
        <v>20050930</v>
      </c>
      <c r="D190">
        <v>53.61</v>
      </c>
      <c r="E190">
        <f t="shared" si="6"/>
        <v>0.13393118473795118</v>
      </c>
      <c r="G190">
        <f t="shared" si="7"/>
        <v>0.11807249455160526</v>
      </c>
      <c r="I190">
        <f t="shared" si="8"/>
        <v>1.3941113969638853E-2</v>
      </c>
      <c r="M190">
        <v>835019</v>
      </c>
      <c r="X190">
        <v>1.0607E-2</v>
      </c>
    </row>
    <row r="191" spans="1:24">
      <c r="A191">
        <v>20051031</v>
      </c>
      <c r="D191">
        <v>57.59</v>
      </c>
      <c r="E191">
        <f t="shared" si="6"/>
        <v>7.1613323679134755E-2</v>
      </c>
      <c r="G191">
        <f t="shared" si="7"/>
        <v>5.5754633492788835E-2</v>
      </c>
      <c r="I191">
        <f t="shared" si="8"/>
        <v>3.1085791559152106E-3</v>
      </c>
      <c r="M191">
        <v>839777</v>
      </c>
      <c r="X191">
        <v>-2.0872999999999999E-2</v>
      </c>
    </row>
    <row r="192" spans="1:24">
      <c r="A192">
        <v>20051130</v>
      </c>
      <c r="D192">
        <v>67.819999999999993</v>
      </c>
      <c r="E192">
        <f t="shared" si="6"/>
        <v>0.16350819517891146</v>
      </c>
      <c r="G192">
        <f t="shared" si="7"/>
        <v>0.14764950499256554</v>
      </c>
      <c r="I192">
        <f t="shared" si="8"/>
        <v>2.1800376324549637E-2</v>
      </c>
      <c r="M192">
        <v>842768</v>
      </c>
      <c r="X192">
        <v>4.0321999999999997E-2</v>
      </c>
    </row>
    <row r="193" spans="1:24">
      <c r="A193">
        <v>20051230</v>
      </c>
      <c r="D193">
        <v>71.89</v>
      </c>
      <c r="E193">
        <f t="shared" si="6"/>
        <v>5.8280036298287818E-2</v>
      </c>
      <c r="G193">
        <f t="shared" si="7"/>
        <v>4.2421346111941899E-2</v>
      </c>
      <c r="I193">
        <f t="shared" si="8"/>
        <v>1.7995706059491681E-3</v>
      </c>
      <c r="M193">
        <v>845617</v>
      </c>
      <c r="X193">
        <v>3.457E-3</v>
      </c>
    </row>
    <row r="194" spans="1:24">
      <c r="A194">
        <v>20060131</v>
      </c>
      <c r="D194">
        <v>75.510000000000005</v>
      </c>
      <c r="E194">
        <f t="shared" si="6"/>
        <v>4.9127924819553748E-2</v>
      </c>
      <c r="G194">
        <f t="shared" si="7"/>
        <v>3.3269234633207828E-2</v>
      </c>
      <c r="I194">
        <f t="shared" si="8"/>
        <v>1.1068419730794353E-3</v>
      </c>
      <c r="M194">
        <v>848612</v>
      </c>
      <c r="X194">
        <v>4.0041E-2</v>
      </c>
    </row>
    <row r="195" spans="1:24">
      <c r="A195">
        <v>20060228</v>
      </c>
      <c r="D195">
        <v>68.489999999999995</v>
      </c>
      <c r="E195">
        <f t="shared" si="6"/>
        <v>-9.7577348605520697E-2</v>
      </c>
      <c r="G195">
        <f t="shared" si="7"/>
        <v>-0.11343603879186662</v>
      </c>
      <c r="I195">
        <f t="shared" si="8"/>
        <v>1.2867734896789869E-2</v>
      </c>
      <c r="M195">
        <v>849656</v>
      </c>
      <c r="X195">
        <v>-1.639E-3</v>
      </c>
    </row>
    <row r="196" spans="1:24">
      <c r="A196">
        <v>20060331</v>
      </c>
      <c r="D196">
        <v>62.72</v>
      </c>
      <c r="E196">
        <f t="shared" ref="E196:E259" si="9">LN(D196+B196)-LN(D195/(1+C196))</f>
        <v>-8.8007373167661385E-2</v>
      </c>
      <c r="G196">
        <f t="shared" ref="G196:G259" si="10">E196-$E$364</f>
        <v>-0.1038660633540073</v>
      </c>
      <c r="I196">
        <f t="shared" ref="I196:I259" si="11">G196^2</f>
        <v>1.0788159116658659E-2</v>
      </c>
      <c r="M196">
        <v>849188</v>
      </c>
      <c r="X196">
        <v>1.9042E-2</v>
      </c>
    </row>
    <row r="197" spans="1:24">
      <c r="A197">
        <v>20060428</v>
      </c>
      <c r="D197">
        <v>70.39</v>
      </c>
      <c r="E197">
        <f t="shared" si="9"/>
        <v>0.11537083157788786</v>
      </c>
      <c r="G197">
        <f t="shared" si="10"/>
        <v>9.9512141391541936E-2</v>
      </c>
      <c r="I197">
        <f t="shared" si="11"/>
        <v>9.9026662843302339E-3</v>
      </c>
      <c r="M197">
        <v>850508</v>
      </c>
      <c r="X197">
        <v>1.2963000000000001E-2</v>
      </c>
    </row>
    <row r="198" spans="1:24">
      <c r="A198">
        <v>20060531</v>
      </c>
      <c r="D198">
        <v>59.77</v>
      </c>
      <c r="E198">
        <f t="shared" si="9"/>
        <v>-0.16354734478387734</v>
      </c>
      <c r="G198">
        <f t="shared" si="10"/>
        <v>-0.17940603497022325</v>
      </c>
      <c r="I198">
        <f t="shared" si="11"/>
        <v>3.2186525383736966E-2</v>
      </c>
      <c r="M198">
        <v>850508</v>
      </c>
      <c r="X198">
        <v>-3.1040999999999999E-2</v>
      </c>
    </row>
    <row r="199" spans="1:24">
      <c r="A199">
        <v>20060630</v>
      </c>
      <c r="D199">
        <v>57.27</v>
      </c>
      <c r="E199">
        <f t="shared" si="9"/>
        <v>-4.2726936430396378E-2</v>
      </c>
      <c r="G199">
        <f t="shared" si="10"/>
        <v>-5.8585626616742298E-2</v>
      </c>
      <c r="I199">
        <f t="shared" si="11"/>
        <v>3.4322756460763437E-3</v>
      </c>
      <c r="M199">
        <v>852988</v>
      </c>
      <c r="X199">
        <v>-3.88E-4</v>
      </c>
    </row>
    <row r="200" spans="1:24">
      <c r="A200">
        <v>20060731</v>
      </c>
      <c r="D200">
        <v>67.959999999999994</v>
      </c>
      <c r="E200">
        <f t="shared" si="9"/>
        <v>0.17114237039796532</v>
      </c>
      <c r="G200">
        <f t="shared" si="10"/>
        <v>0.1552836802116194</v>
      </c>
      <c r="I200">
        <f t="shared" si="11"/>
        <v>2.4113021340064478E-2</v>
      </c>
      <c r="M200">
        <v>852988</v>
      </c>
      <c r="X200">
        <v>-1.874E-3</v>
      </c>
    </row>
    <row r="201" spans="1:24">
      <c r="A201">
        <v>20060831</v>
      </c>
      <c r="D201">
        <v>67.849999999999994</v>
      </c>
      <c r="E201">
        <f t="shared" si="9"/>
        <v>-1.6199105228533739E-3</v>
      </c>
      <c r="G201">
        <f t="shared" si="10"/>
        <v>-1.7478600709199293E-2</v>
      </c>
      <c r="I201">
        <f t="shared" si="11"/>
        <v>3.0550148275162206E-4</v>
      </c>
      <c r="M201">
        <v>852988</v>
      </c>
      <c r="X201">
        <v>2.5048000000000001E-2</v>
      </c>
    </row>
    <row r="202" spans="1:24">
      <c r="A202">
        <v>20060929</v>
      </c>
      <c r="D202">
        <v>76.98</v>
      </c>
      <c r="E202">
        <f t="shared" si="9"/>
        <v>0.12624626157472196</v>
      </c>
      <c r="G202">
        <f t="shared" si="10"/>
        <v>0.11038757138837604</v>
      </c>
      <c r="I202">
        <f t="shared" si="11"/>
        <v>1.2185415917023818E-2</v>
      </c>
      <c r="M202">
        <v>855263</v>
      </c>
      <c r="X202">
        <v>1.9424E-2</v>
      </c>
    </row>
    <row r="203" spans="1:24">
      <c r="A203">
        <v>20061031</v>
      </c>
      <c r="D203">
        <v>81.08</v>
      </c>
      <c r="E203">
        <f t="shared" si="9"/>
        <v>5.1890673728198777E-2</v>
      </c>
      <c r="G203">
        <f t="shared" si="10"/>
        <v>3.6031983541852858E-2</v>
      </c>
      <c r="I203">
        <f t="shared" si="11"/>
        <v>1.2983038379603552E-3</v>
      </c>
      <c r="M203">
        <v>855263</v>
      </c>
      <c r="X203">
        <v>3.7132999999999999E-2</v>
      </c>
    </row>
    <row r="204" spans="1:24">
      <c r="A204">
        <v>20061130</v>
      </c>
      <c r="D204">
        <v>91.66</v>
      </c>
      <c r="E204">
        <f t="shared" si="9"/>
        <v>0.12264975749717877</v>
      </c>
      <c r="G204">
        <f t="shared" si="10"/>
        <v>0.10679106731083285</v>
      </c>
      <c r="I204">
        <f t="shared" si="11"/>
        <v>1.1404332057386833E-2</v>
      </c>
      <c r="M204">
        <v>859202</v>
      </c>
      <c r="X204">
        <v>2.3702000000000001E-2</v>
      </c>
    </row>
    <row r="205" spans="1:24">
      <c r="A205">
        <v>20061229</v>
      </c>
      <c r="D205">
        <v>84.84</v>
      </c>
      <c r="E205">
        <f t="shared" si="9"/>
        <v>-7.7318949384495461E-2</v>
      </c>
      <c r="G205">
        <f t="shared" si="10"/>
        <v>-9.3177639570841381E-2</v>
      </c>
      <c r="I205">
        <f t="shared" si="11"/>
        <v>8.6820725159936253E-3</v>
      </c>
      <c r="M205">
        <v>860220</v>
      </c>
      <c r="X205">
        <v>1.0855E-2</v>
      </c>
    </row>
    <row r="206" spans="1:24">
      <c r="A206">
        <v>20070131</v>
      </c>
      <c r="D206">
        <v>85.73</v>
      </c>
      <c r="E206">
        <f t="shared" si="9"/>
        <v>1.0435692994182233E-2</v>
      </c>
      <c r="G206">
        <f t="shared" si="10"/>
        <v>-5.4229971921636866E-3</v>
      </c>
      <c r="I206">
        <f t="shared" si="11"/>
        <v>2.9408898546215227E-5</v>
      </c>
      <c r="M206">
        <v>861875</v>
      </c>
      <c r="X206">
        <v>1.9397000000000001E-2</v>
      </c>
    </row>
    <row r="207" spans="1:24">
      <c r="A207">
        <v>20070228</v>
      </c>
      <c r="D207">
        <v>84.61</v>
      </c>
      <c r="E207">
        <f t="shared" si="9"/>
        <v>-1.315035975425527E-2</v>
      </c>
      <c r="G207">
        <f t="shared" si="10"/>
        <v>-2.9009049940601189E-2</v>
      </c>
      <c r="I207">
        <f t="shared" si="11"/>
        <v>8.4152497845629381E-4</v>
      </c>
      <c r="M207">
        <v>861875</v>
      </c>
      <c r="X207">
        <v>-1.3988E-2</v>
      </c>
    </row>
    <row r="208" spans="1:24">
      <c r="A208">
        <v>20070330</v>
      </c>
      <c r="D208">
        <v>92.91</v>
      </c>
      <c r="E208">
        <f t="shared" si="9"/>
        <v>9.3578819716811701E-2</v>
      </c>
      <c r="G208">
        <f t="shared" si="10"/>
        <v>7.7720129530465781E-2</v>
      </c>
      <c r="I208">
        <f t="shared" si="11"/>
        <v>6.0404185342323793E-3</v>
      </c>
      <c r="M208">
        <v>864693</v>
      </c>
      <c r="X208">
        <v>1.295E-2</v>
      </c>
    </row>
    <row r="209" spans="1:24">
      <c r="A209">
        <v>20070430</v>
      </c>
      <c r="D209">
        <v>99.8</v>
      </c>
      <c r="E209">
        <f t="shared" si="9"/>
        <v>7.1536900664197489E-2</v>
      </c>
      <c r="G209">
        <f t="shared" si="10"/>
        <v>5.567821047785157E-2</v>
      </c>
      <c r="I209">
        <f t="shared" si="11"/>
        <v>3.1000631220159404E-3</v>
      </c>
      <c r="M209">
        <v>864948</v>
      </c>
      <c r="X209">
        <v>3.9815000000000003E-2</v>
      </c>
    </row>
    <row r="210" spans="1:24">
      <c r="A210">
        <v>20070531</v>
      </c>
      <c r="D210">
        <v>121.191</v>
      </c>
      <c r="E210">
        <f t="shared" si="9"/>
        <v>0.19419963013483432</v>
      </c>
      <c r="G210">
        <f t="shared" si="10"/>
        <v>0.1783409399484884</v>
      </c>
      <c r="I210">
        <f t="shared" si="11"/>
        <v>3.1805490861710348E-2</v>
      </c>
      <c r="M210">
        <v>864948</v>
      </c>
      <c r="X210">
        <v>3.8932000000000001E-2</v>
      </c>
    </row>
    <row r="211" spans="1:24">
      <c r="A211">
        <v>20070629</v>
      </c>
      <c r="D211">
        <v>122.04</v>
      </c>
      <c r="E211">
        <f t="shared" si="9"/>
        <v>6.9810463962163283E-3</v>
      </c>
      <c r="G211">
        <f t="shared" si="10"/>
        <v>-8.8776437901295913E-3</v>
      </c>
      <c r="I211">
        <f t="shared" si="11"/>
        <v>7.8812559264426494E-5</v>
      </c>
      <c r="M211">
        <v>869162</v>
      </c>
      <c r="X211">
        <v>-1.4765E-2</v>
      </c>
    </row>
    <row r="212" spans="1:24">
      <c r="A212">
        <v>20070731</v>
      </c>
      <c r="D212">
        <v>131.75998999999999</v>
      </c>
      <c r="E212">
        <f t="shared" si="9"/>
        <v>7.6633150125345217E-2</v>
      </c>
      <c r="G212">
        <f t="shared" si="10"/>
        <v>6.0774459938999298E-2</v>
      </c>
      <c r="I212">
        <f t="shared" si="11"/>
        <v>3.6935349808770307E-3</v>
      </c>
      <c r="M212">
        <v>869641</v>
      </c>
      <c r="X212">
        <v>-3.1759999999999997E-2</v>
      </c>
    </row>
    <row r="213" spans="1:24">
      <c r="A213">
        <v>20070831</v>
      </c>
      <c r="D213">
        <v>138.47999999999999</v>
      </c>
      <c r="E213">
        <f t="shared" si="9"/>
        <v>4.9743900894139159E-2</v>
      </c>
      <c r="G213">
        <f t="shared" si="10"/>
        <v>3.388521070779324E-2</v>
      </c>
      <c r="I213">
        <f t="shared" si="11"/>
        <v>1.1482075047115456E-3</v>
      </c>
      <c r="M213">
        <v>869641</v>
      </c>
      <c r="X213">
        <v>1.163E-2</v>
      </c>
    </row>
    <row r="214" spans="1:24">
      <c r="A214">
        <v>20070928</v>
      </c>
      <c r="D214">
        <v>153.47</v>
      </c>
      <c r="E214">
        <f t="shared" si="9"/>
        <v>0.10277919731904994</v>
      </c>
      <c r="G214">
        <f t="shared" si="10"/>
        <v>8.6920507132704022E-2</v>
      </c>
      <c r="I214">
        <f t="shared" si="11"/>
        <v>7.5551745602064511E-3</v>
      </c>
      <c r="M214">
        <v>869641</v>
      </c>
      <c r="X214">
        <v>4.0842000000000003E-2</v>
      </c>
    </row>
    <row r="215" spans="1:24">
      <c r="A215">
        <v>20071031</v>
      </c>
      <c r="D215">
        <v>189.95</v>
      </c>
      <c r="E215">
        <f t="shared" si="9"/>
        <v>0.21325577144663121</v>
      </c>
      <c r="G215">
        <f t="shared" si="10"/>
        <v>0.1973970812602853</v>
      </c>
      <c r="I215">
        <f t="shared" si="11"/>
        <v>3.8965607690079673E-2</v>
      </c>
      <c r="M215">
        <v>869641</v>
      </c>
      <c r="X215">
        <v>2.5795999999999999E-2</v>
      </c>
    </row>
    <row r="216" spans="1:24">
      <c r="A216">
        <v>20071130</v>
      </c>
      <c r="D216">
        <v>182.22</v>
      </c>
      <c r="E216">
        <f t="shared" si="9"/>
        <v>-4.1546131347922177E-2</v>
      </c>
      <c r="G216">
        <f t="shared" si="10"/>
        <v>-5.7404821534268097E-2</v>
      </c>
      <c r="I216">
        <f t="shared" si="11"/>
        <v>3.2953135353811702E-3</v>
      </c>
      <c r="M216">
        <v>875540</v>
      </c>
      <c r="X216">
        <v>-4.9327000000000003E-2</v>
      </c>
    </row>
    <row r="217" spans="1:24">
      <c r="A217">
        <v>20071231</v>
      </c>
      <c r="D217">
        <v>198.08</v>
      </c>
      <c r="E217">
        <f t="shared" si="9"/>
        <v>8.3456241210519089E-2</v>
      </c>
      <c r="G217">
        <f t="shared" si="10"/>
        <v>6.7597551024173169E-2</v>
      </c>
      <c r="I217">
        <f t="shared" si="11"/>
        <v>4.5694289044656954E-3</v>
      </c>
      <c r="M217">
        <v>878629</v>
      </c>
      <c r="X217">
        <v>-4.4229999999999998E-3</v>
      </c>
    </row>
    <row r="218" spans="1:24">
      <c r="A218">
        <v>20080131</v>
      </c>
      <c r="D218">
        <v>135.36000000000001</v>
      </c>
      <c r="E218">
        <f t="shared" si="9"/>
        <v>-0.38073309363831775</v>
      </c>
      <c r="G218">
        <f t="shared" si="10"/>
        <v>-0.39659178382466365</v>
      </c>
      <c r="I218">
        <f t="shared" si="11"/>
        <v>0.15728504299722873</v>
      </c>
      <c r="M218">
        <v>878876</v>
      </c>
      <c r="X218">
        <v>-6.2137999999999999E-2</v>
      </c>
    </row>
    <row r="219" spans="1:24">
      <c r="A219">
        <v>20080229</v>
      </c>
      <c r="D219">
        <v>125.02</v>
      </c>
      <c r="E219">
        <f t="shared" si="9"/>
        <v>-7.9464171354246993E-2</v>
      </c>
      <c r="G219">
        <f t="shared" si="10"/>
        <v>-9.5322861540592912E-2</v>
      </c>
      <c r="I219">
        <f t="shared" si="11"/>
        <v>9.0864479322870471E-3</v>
      </c>
      <c r="M219">
        <v>878876</v>
      </c>
      <c r="X219">
        <v>-2.1663000000000002E-2</v>
      </c>
    </row>
    <row r="220" spans="1:24">
      <c r="A220">
        <v>20080331</v>
      </c>
      <c r="D220">
        <v>143.5</v>
      </c>
      <c r="E220">
        <f t="shared" si="9"/>
        <v>0.13786131069600938</v>
      </c>
      <c r="G220">
        <f t="shared" si="10"/>
        <v>0.12200262050966346</v>
      </c>
      <c r="I220">
        <f t="shared" si="11"/>
        <v>1.4884639411224955E-2</v>
      </c>
      <c r="M220">
        <v>881431</v>
      </c>
      <c r="X220">
        <v>-1.0421E-2</v>
      </c>
    </row>
    <row r="221" spans="1:24">
      <c r="A221">
        <v>20080430</v>
      </c>
      <c r="D221">
        <v>173.95</v>
      </c>
      <c r="E221">
        <f t="shared" si="9"/>
        <v>0.19243286639827506</v>
      </c>
      <c r="G221">
        <f t="shared" si="10"/>
        <v>0.17657417621192914</v>
      </c>
      <c r="I221">
        <f t="shared" si="11"/>
        <v>3.1178439704921401E-2</v>
      </c>
      <c r="M221">
        <v>881623</v>
      </c>
      <c r="X221">
        <v>5.1060000000000001E-2</v>
      </c>
    </row>
    <row r="222" spans="1:24">
      <c r="A222">
        <v>20080530</v>
      </c>
      <c r="D222">
        <v>188.75</v>
      </c>
      <c r="E222">
        <f t="shared" si="9"/>
        <v>8.165548653118293E-2</v>
      </c>
      <c r="G222">
        <f t="shared" si="10"/>
        <v>6.5796796344837011E-2</v>
      </c>
      <c r="I222">
        <f t="shared" si="11"/>
        <v>4.3292184092439574E-3</v>
      </c>
      <c r="M222">
        <v>881623</v>
      </c>
      <c r="X222">
        <v>2.3807999999999999E-2</v>
      </c>
    </row>
    <row r="223" spans="1:24">
      <c r="A223">
        <v>20080630</v>
      </c>
      <c r="D223">
        <v>167.44</v>
      </c>
      <c r="E223">
        <f t="shared" si="9"/>
        <v>-0.1197983099913893</v>
      </c>
      <c r="G223">
        <f t="shared" si="10"/>
        <v>-0.13565700017773522</v>
      </c>
      <c r="I223">
        <f t="shared" si="11"/>
        <v>1.8402821697222051E-2</v>
      </c>
      <c r="M223">
        <v>885747</v>
      </c>
      <c r="X223">
        <v>-7.8425999999999996E-2</v>
      </c>
    </row>
    <row r="224" spans="1:24">
      <c r="A224">
        <v>20080731</v>
      </c>
      <c r="D224">
        <v>158.94999999999999</v>
      </c>
      <c r="E224">
        <f t="shared" si="9"/>
        <v>-5.2035390780933E-2</v>
      </c>
      <c r="G224">
        <f t="shared" si="10"/>
        <v>-6.7894080967278919E-2</v>
      </c>
      <c r="I224">
        <f t="shared" si="11"/>
        <v>4.6096062303914252E-3</v>
      </c>
      <c r="M224">
        <v>885876</v>
      </c>
      <c r="X224">
        <v>-1.3341E-2</v>
      </c>
    </row>
    <row r="225" spans="1:24">
      <c r="A225">
        <v>20080829</v>
      </c>
      <c r="D225">
        <v>169.53</v>
      </c>
      <c r="E225">
        <f t="shared" si="9"/>
        <v>6.4440214953050301E-2</v>
      </c>
      <c r="G225">
        <f t="shared" si="10"/>
        <v>4.8581524766704381E-2</v>
      </c>
      <c r="I225">
        <f t="shared" si="11"/>
        <v>2.3601645486579113E-3</v>
      </c>
      <c r="M225">
        <v>885876</v>
      </c>
      <c r="X225">
        <v>1.0566000000000001E-2</v>
      </c>
    </row>
    <row r="226" spans="1:24">
      <c r="A226">
        <v>20080930</v>
      </c>
      <c r="D226">
        <v>113.66</v>
      </c>
      <c r="E226">
        <f t="shared" si="9"/>
        <v>-0.39981836644088631</v>
      </c>
      <c r="G226">
        <f t="shared" si="10"/>
        <v>-0.4156770566272322</v>
      </c>
      <c r="I226">
        <f t="shared" si="11"/>
        <v>0.1727874154062792</v>
      </c>
      <c r="M226">
        <v>888326</v>
      </c>
      <c r="X226">
        <v>-9.7979999999999998E-2</v>
      </c>
    </row>
    <row r="227" spans="1:24">
      <c r="A227">
        <v>20081031</v>
      </c>
      <c r="D227">
        <v>107.59</v>
      </c>
      <c r="E227">
        <f t="shared" si="9"/>
        <v>-5.4883829263157935E-2</v>
      </c>
      <c r="G227">
        <f t="shared" si="10"/>
        <v>-7.0742519449503855E-2</v>
      </c>
      <c r="I227">
        <f t="shared" si="11"/>
        <v>5.0045040580634316E-3</v>
      </c>
      <c r="M227">
        <v>888935</v>
      </c>
      <c r="X227">
        <v>-0.18464800000000001</v>
      </c>
    </row>
    <row r="228" spans="1:24">
      <c r="A228">
        <v>20081128</v>
      </c>
      <c r="D228">
        <v>92.67</v>
      </c>
      <c r="E228">
        <f t="shared" si="9"/>
        <v>-0.14928291100721758</v>
      </c>
      <c r="G228">
        <f t="shared" si="10"/>
        <v>-0.1651416011935635</v>
      </c>
      <c r="I228">
        <f t="shared" si="11"/>
        <v>2.7271748444773973E-2</v>
      </c>
      <c r="M228">
        <v>888935</v>
      </c>
      <c r="X228">
        <v>-8.4614999999999996E-2</v>
      </c>
    </row>
    <row r="229" spans="1:24">
      <c r="A229">
        <v>20081231</v>
      </c>
      <c r="D229">
        <v>85.35</v>
      </c>
      <c r="E229">
        <f t="shared" si="9"/>
        <v>-8.2284346358150628E-2</v>
      </c>
      <c r="G229">
        <f t="shared" si="10"/>
        <v>-9.8143036544496548E-2</v>
      </c>
      <c r="I229">
        <f t="shared" si="11"/>
        <v>9.6320556221743854E-3</v>
      </c>
      <c r="M229">
        <v>890415</v>
      </c>
      <c r="X229">
        <v>2.2154E-2</v>
      </c>
    </row>
    <row r="230" spans="1:24">
      <c r="A230">
        <v>20090130</v>
      </c>
      <c r="D230">
        <v>90.13</v>
      </c>
      <c r="E230">
        <f t="shared" si="9"/>
        <v>5.4492623327869083E-2</v>
      </c>
      <c r="G230">
        <f t="shared" si="10"/>
        <v>3.8633933141523163E-2</v>
      </c>
      <c r="I230">
        <f t="shared" si="11"/>
        <v>1.4925807899836818E-3</v>
      </c>
      <c r="M230">
        <v>890554</v>
      </c>
      <c r="X230">
        <v>-7.7314999999999995E-2</v>
      </c>
    </row>
    <row r="231" spans="1:24">
      <c r="A231">
        <v>20090227</v>
      </c>
      <c r="D231">
        <v>89.31</v>
      </c>
      <c r="E231">
        <f t="shared" si="9"/>
        <v>-9.1396088725241853E-3</v>
      </c>
      <c r="G231">
        <f t="shared" si="10"/>
        <v>-2.4998299058870105E-2</v>
      </c>
      <c r="I231">
        <f t="shared" si="11"/>
        <v>6.2491495583670597E-4</v>
      </c>
      <c r="M231">
        <v>890554</v>
      </c>
      <c r="X231">
        <v>-0.100271</v>
      </c>
    </row>
    <row r="232" spans="1:24">
      <c r="A232">
        <v>20090331</v>
      </c>
      <c r="D232">
        <v>105.12</v>
      </c>
      <c r="E232">
        <f t="shared" si="9"/>
        <v>0.1629890910405063</v>
      </c>
      <c r="G232">
        <f t="shared" si="10"/>
        <v>0.14713040085416038</v>
      </c>
      <c r="I232">
        <f t="shared" si="11"/>
        <v>2.1647354855505917E-2</v>
      </c>
      <c r="M232">
        <v>892110</v>
      </c>
      <c r="X232">
        <v>8.6748000000000006E-2</v>
      </c>
    </row>
    <row r="233" spans="1:24">
      <c r="A233">
        <v>20090430</v>
      </c>
      <c r="D233">
        <v>125.83</v>
      </c>
      <c r="E233">
        <f t="shared" si="9"/>
        <v>0.17982923486757585</v>
      </c>
      <c r="G233">
        <f t="shared" si="10"/>
        <v>0.16397054468122993</v>
      </c>
      <c r="I233">
        <f t="shared" si="11"/>
        <v>2.688633952305922E-2</v>
      </c>
      <c r="M233">
        <v>892110</v>
      </c>
      <c r="X233">
        <v>0.109352</v>
      </c>
    </row>
    <row r="234" spans="1:24">
      <c r="A234">
        <v>20090529</v>
      </c>
      <c r="D234">
        <v>135.81</v>
      </c>
      <c r="E234">
        <f t="shared" si="9"/>
        <v>7.6325060512099974E-2</v>
      </c>
      <c r="G234">
        <f t="shared" si="10"/>
        <v>6.0466370325754054E-2</v>
      </c>
      <c r="I234">
        <f t="shared" si="11"/>
        <v>3.6561819403712306E-3</v>
      </c>
      <c r="M234">
        <v>892110</v>
      </c>
      <c r="X234">
        <v>6.7774000000000001E-2</v>
      </c>
    </row>
    <row r="235" spans="1:24">
      <c r="A235">
        <v>20090630</v>
      </c>
      <c r="D235">
        <v>142.42999</v>
      </c>
      <c r="E235">
        <f t="shared" si="9"/>
        <v>4.7593730620588026E-2</v>
      </c>
      <c r="G235">
        <f t="shared" si="10"/>
        <v>3.1735040434242107E-2</v>
      </c>
      <c r="I235">
        <f t="shared" si="11"/>
        <v>1.0071127913629813E-3</v>
      </c>
      <c r="M235">
        <v>895735</v>
      </c>
      <c r="X235">
        <v>-3.0990000000000002E-3</v>
      </c>
    </row>
    <row r="236" spans="1:24">
      <c r="A236">
        <v>20090731</v>
      </c>
      <c r="D236">
        <v>163.38999999999999</v>
      </c>
      <c r="E236">
        <f t="shared" si="9"/>
        <v>0.13728940030616776</v>
      </c>
      <c r="G236">
        <f t="shared" si="10"/>
        <v>0.12143071011982184</v>
      </c>
      <c r="I236">
        <f t="shared" si="11"/>
        <v>1.4745417360204204E-2</v>
      </c>
      <c r="M236">
        <v>895817</v>
      </c>
      <c r="X236">
        <v>8.1752000000000005E-2</v>
      </c>
    </row>
    <row r="237" spans="1:24">
      <c r="A237">
        <v>20090831</v>
      </c>
      <c r="D237">
        <v>168.21001000000001</v>
      </c>
      <c r="E237">
        <f t="shared" si="9"/>
        <v>2.9073277210454052E-2</v>
      </c>
      <c r="G237">
        <f t="shared" si="10"/>
        <v>1.3214587024108132E-2</v>
      </c>
      <c r="I237">
        <f t="shared" si="11"/>
        <v>1.7462531021772702E-4</v>
      </c>
      <c r="M237">
        <v>895817</v>
      </c>
      <c r="X237">
        <v>3.1468999999999997E-2</v>
      </c>
    </row>
    <row r="238" spans="1:24">
      <c r="A238">
        <v>20090930</v>
      </c>
      <c r="D238">
        <v>185.35001</v>
      </c>
      <c r="E238">
        <f t="shared" si="9"/>
        <v>9.7032725295536082E-2</v>
      </c>
      <c r="G238">
        <f t="shared" si="10"/>
        <v>8.1174035109190162E-2</v>
      </c>
      <c r="I238">
        <f t="shared" si="11"/>
        <v>6.5892239759080375E-3</v>
      </c>
      <c r="M238">
        <v>899806</v>
      </c>
      <c r="X238">
        <v>4.5215999999999999E-2</v>
      </c>
    </row>
    <row r="239" spans="1:24">
      <c r="A239">
        <v>20091030</v>
      </c>
      <c r="D239">
        <v>188.5</v>
      </c>
      <c r="E239">
        <f t="shared" si="9"/>
        <v>1.6852023339342992E-2</v>
      </c>
      <c r="G239">
        <f t="shared" si="10"/>
        <v>9.9333315299707237E-4</v>
      </c>
      <c r="I239">
        <f t="shared" si="11"/>
        <v>9.867107528431051E-7</v>
      </c>
      <c r="M239">
        <v>900678</v>
      </c>
      <c r="X239">
        <v>-2.7970999999999999E-2</v>
      </c>
    </row>
    <row r="240" spans="1:24">
      <c r="A240">
        <v>20091130</v>
      </c>
      <c r="D240">
        <v>199.91</v>
      </c>
      <c r="E240">
        <f t="shared" si="9"/>
        <v>5.876925837958602E-2</v>
      </c>
      <c r="G240">
        <f t="shared" si="10"/>
        <v>4.2910568193240101E-2</v>
      </c>
      <c r="I240">
        <f t="shared" si="11"/>
        <v>1.8413168626667091E-3</v>
      </c>
      <c r="M240">
        <v>900678</v>
      </c>
      <c r="X240">
        <v>5.7117000000000001E-2</v>
      </c>
    </row>
    <row r="241" spans="1:24">
      <c r="A241">
        <v>20091231</v>
      </c>
      <c r="D241">
        <v>210.73199</v>
      </c>
      <c r="E241">
        <f t="shared" si="9"/>
        <v>5.2719871260427098E-2</v>
      </c>
      <c r="G241">
        <f t="shared" si="10"/>
        <v>3.6861181074081178E-2</v>
      </c>
      <c r="I241">
        <f t="shared" si="11"/>
        <v>1.3587466701762004E-3</v>
      </c>
      <c r="M241">
        <v>906282</v>
      </c>
      <c r="X241">
        <v>2.843E-2</v>
      </c>
    </row>
    <row r="242" spans="1:24">
      <c r="A242">
        <v>20100129</v>
      </c>
      <c r="D242">
        <v>192.06299999999999</v>
      </c>
      <c r="E242">
        <f t="shared" si="9"/>
        <v>-9.2763693321531449E-2</v>
      </c>
      <c r="G242">
        <f t="shared" si="10"/>
        <v>-0.10862238350787737</v>
      </c>
      <c r="I242">
        <f t="shared" si="11"/>
        <v>1.1798822198932388E-2</v>
      </c>
      <c r="M242">
        <v>906795</v>
      </c>
      <c r="X242">
        <v>-3.7097999999999999E-2</v>
      </c>
    </row>
    <row r="243" spans="1:24">
      <c r="A243">
        <v>20100226</v>
      </c>
      <c r="D243">
        <v>204.62</v>
      </c>
      <c r="E243">
        <f t="shared" si="9"/>
        <v>6.3331157244246761E-2</v>
      </c>
      <c r="G243">
        <f t="shared" si="10"/>
        <v>4.7472467057900841E-2</v>
      </c>
      <c r="I243">
        <f t="shared" si="11"/>
        <v>2.2536351285634805E-3</v>
      </c>
      <c r="M243">
        <v>906795</v>
      </c>
      <c r="X243">
        <v>3.4785999999999997E-2</v>
      </c>
    </row>
    <row r="244" spans="1:24">
      <c r="A244">
        <v>20100331</v>
      </c>
      <c r="D244">
        <v>235</v>
      </c>
      <c r="E244">
        <f t="shared" si="9"/>
        <v>0.13843091369336502</v>
      </c>
      <c r="G244">
        <f t="shared" si="10"/>
        <v>0.1225722235070191</v>
      </c>
      <c r="I244">
        <f t="shared" si="11"/>
        <v>1.5023949975454646E-2</v>
      </c>
      <c r="M244">
        <v>909636</v>
      </c>
      <c r="X244">
        <v>6.3626000000000002E-2</v>
      </c>
    </row>
    <row r="245" spans="1:24">
      <c r="A245">
        <v>20100430</v>
      </c>
      <c r="D245">
        <v>261.08999999999997</v>
      </c>
      <c r="E245">
        <f t="shared" si="9"/>
        <v>0.10527966132537259</v>
      </c>
      <c r="G245">
        <f t="shared" si="10"/>
        <v>8.9420971139026667E-2</v>
      </c>
      <c r="I245">
        <f t="shared" si="11"/>
        <v>7.996110079446641E-3</v>
      </c>
      <c r="M245">
        <v>909938</v>
      </c>
      <c r="X245">
        <v>2.0063000000000001E-2</v>
      </c>
    </row>
    <row r="246" spans="1:24">
      <c r="A246">
        <v>20100528</v>
      </c>
      <c r="D246">
        <v>256.88</v>
      </c>
      <c r="E246">
        <f t="shared" si="9"/>
        <v>-1.6256125688273393E-2</v>
      </c>
      <c r="G246">
        <f t="shared" si="10"/>
        <v>-3.2114815874619312E-2</v>
      </c>
      <c r="I246">
        <f t="shared" si="11"/>
        <v>1.0313613986607005E-3</v>
      </c>
      <c r="M246">
        <v>909938</v>
      </c>
      <c r="X246">
        <v>-7.9162999999999997E-2</v>
      </c>
    </row>
    <row r="247" spans="1:24">
      <c r="A247">
        <v>20100630</v>
      </c>
      <c r="D247">
        <v>251.53</v>
      </c>
      <c r="E247">
        <f t="shared" si="9"/>
        <v>-2.104678306103569E-2</v>
      </c>
      <c r="G247">
        <f t="shared" si="10"/>
        <v>-3.6905473247381609E-2</v>
      </c>
      <c r="I247">
        <f t="shared" si="11"/>
        <v>1.3620139556131997E-3</v>
      </c>
      <c r="M247">
        <v>913482</v>
      </c>
      <c r="X247">
        <v>-5.0744999999999998E-2</v>
      </c>
    </row>
    <row r="248" spans="1:24">
      <c r="A248">
        <v>20100730</v>
      </c>
      <c r="D248">
        <v>257.25</v>
      </c>
      <c r="E248">
        <f t="shared" si="9"/>
        <v>2.2486107993936244E-2</v>
      </c>
      <c r="G248">
        <f t="shared" si="10"/>
        <v>6.6274178075903245E-3</v>
      </c>
      <c r="I248">
        <f t="shared" si="11"/>
        <v>4.3922666796365346E-5</v>
      </c>
      <c r="M248">
        <v>913563</v>
      </c>
      <c r="X248">
        <v>7.0308999999999996E-2</v>
      </c>
    </row>
    <row r="249" spans="1:24">
      <c r="A249">
        <v>20100831</v>
      </c>
      <c r="D249">
        <v>243.10001</v>
      </c>
      <c r="E249">
        <f t="shared" si="9"/>
        <v>-5.6575452256746317E-2</v>
      </c>
      <c r="G249">
        <f t="shared" si="10"/>
        <v>-7.2434142443092236E-2</v>
      </c>
      <c r="I249">
        <f t="shared" si="11"/>
        <v>5.2467049914661761E-3</v>
      </c>
      <c r="M249">
        <v>913563</v>
      </c>
      <c r="X249">
        <v>-4.2844E-2</v>
      </c>
    </row>
    <row r="250" spans="1:24">
      <c r="A250">
        <v>20100930</v>
      </c>
      <c r="D250">
        <v>283.75</v>
      </c>
      <c r="E250">
        <f t="shared" si="9"/>
        <v>0.15462064633820027</v>
      </c>
      <c r="G250">
        <f t="shared" si="10"/>
        <v>0.13876195615185435</v>
      </c>
      <c r="I250">
        <f t="shared" si="11"/>
        <v>1.9254880475089151E-2</v>
      </c>
      <c r="M250">
        <v>915970</v>
      </c>
      <c r="X250">
        <v>9.1547000000000003E-2</v>
      </c>
    </row>
    <row r="251" spans="1:24">
      <c r="A251">
        <v>20101029</v>
      </c>
      <c r="D251">
        <v>300.98000999999999</v>
      </c>
      <c r="E251">
        <f t="shared" si="9"/>
        <v>5.895028178775874E-2</v>
      </c>
      <c r="G251">
        <f t="shared" si="10"/>
        <v>4.3091591601412821E-2</v>
      </c>
      <c r="I251">
        <f t="shared" si="11"/>
        <v>1.8568852667429519E-3</v>
      </c>
      <c r="M251">
        <v>917307</v>
      </c>
      <c r="X251">
        <v>3.8511999999999998E-2</v>
      </c>
    </row>
    <row r="252" spans="1:24">
      <c r="A252">
        <v>20101130</v>
      </c>
      <c r="D252">
        <v>311.14999</v>
      </c>
      <c r="E252">
        <f t="shared" si="9"/>
        <v>3.3231228293015391E-2</v>
      </c>
      <c r="G252">
        <f t="shared" si="10"/>
        <v>1.7372538106669472E-2</v>
      </c>
      <c r="I252">
        <f t="shared" si="11"/>
        <v>3.018050802676829E-4</v>
      </c>
      <c r="M252">
        <v>917307</v>
      </c>
      <c r="X252">
        <v>5.1250000000000002E-3</v>
      </c>
    </row>
    <row r="253" spans="1:24">
      <c r="A253">
        <v>20101231</v>
      </c>
      <c r="D253">
        <v>322.56</v>
      </c>
      <c r="E253">
        <f t="shared" si="9"/>
        <v>3.6014086566562575E-2</v>
      </c>
      <c r="G253">
        <f t="shared" si="10"/>
        <v>2.0155396380216656E-2</v>
      </c>
      <c r="I253">
        <f t="shared" si="11"/>
        <v>4.0624000324365067E-4</v>
      </c>
      <c r="M253">
        <v>921035</v>
      </c>
      <c r="X253">
        <v>6.7205000000000001E-2</v>
      </c>
    </row>
    <row r="254" spans="1:24">
      <c r="A254">
        <v>20110131</v>
      </c>
      <c r="D254">
        <v>339.32001000000002</v>
      </c>
      <c r="E254">
        <f t="shared" si="9"/>
        <v>5.0654478967290473E-2</v>
      </c>
      <c r="G254">
        <f t="shared" si="10"/>
        <v>3.4795788780944553E-2</v>
      </c>
      <c r="I254">
        <f t="shared" si="11"/>
        <v>1.2107469168881068E-3</v>
      </c>
      <c r="M254">
        <v>921278</v>
      </c>
      <c r="X254">
        <v>1.9137000000000001E-2</v>
      </c>
    </row>
    <row r="255" spans="1:24">
      <c r="A255">
        <v>20110228</v>
      </c>
      <c r="D255">
        <v>353.20999</v>
      </c>
      <c r="E255">
        <f t="shared" si="9"/>
        <v>4.0119108177783858E-2</v>
      </c>
      <c r="G255">
        <f t="shared" si="10"/>
        <v>2.4260417991437938E-2</v>
      </c>
      <c r="I255">
        <f t="shared" si="11"/>
        <v>5.8856788111928562E-4</v>
      </c>
      <c r="M255">
        <v>921278</v>
      </c>
      <c r="X255">
        <v>3.8175000000000001E-2</v>
      </c>
    </row>
    <row r="256" spans="1:24">
      <c r="A256">
        <v>20110331</v>
      </c>
      <c r="D256">
        <v>348.50751000000002</v>
      </c>
      <c r="E256">
        <f t="shared" si="9"/>
        <v>-1.3402973121784179E-2</v>
      </c>
      <c r="G256">
        <f t="shared" si="10"/>
        <v>-2.9261663308130098E-2</v>
      </c>
      <c r="I256">
        <f t="shared" si="11"/>
        <v>8.5624493955836723E-4</v>
      </c>
      <c r="M256">
        <v>924674</v>
      </c>
      <c r="X256">
        <v>3.3530000000000001E-3</v>
      </c>
    </row>
    <row r="257" spans="1:24">
      <c r="A257">
        <v>20110429</v>
      </c>
      <c r="D257">
        <v>350.13</v>
      </c>
      <c r="E257">
        <f t="shared" si="9"/>
        <v>4.6447346261322409E-3</v>
      </c>
      <c r="G257">
        <f t="shared" si="10"/>
        <v>-1.1213955560213679E-2</v>
      </c>
      <c r="I257">
        <f t="shared" si="11"/>
        <v>1.2575279930644728E-4</v>
      </c>
      <c r="M257">
        <v>924755</v>
      </c>
      <c r="X257">
        <v>2.8667000000000002E-2</v>
      </c>
    </row>
    <row r="258" spans="1:24">
      <c r="A258">
        <v>20110531</v>
      </c>
      <c r="D258">
        <v>347.82999000000001</v>
      </c>
      <c r="E258">
        <f t="shared" si="9"/>
        <v>-6.5906881725057431E-3</v>
      </c>
      <c r="G258">
        <f t="shared" si="10"/>
        <v>-2.2449378358851663E-2</v>
      </c>
      <c r="I258">
        <f t="shared" si="11"/>
        <v>5.0397458869887732E-4</v>
      </c>
      <c r="M258">
        <v>924755</v>
      </c>
      <c r="X258">
        <v>-1.49E-2</v>
      </c>
    </row>
    <row r="259" spans="1:24">
      <c r="A259">
        <v>20110630</v>
      </c>
      <c r="D259">
        <v>335.67000999999999</v>
      </c>
      <c r="E259">
        <f t="shared" si="9"/>
        <v>-3.5585261640963317E-2</v>
      </c>
      <c r="G259">
        <f t="shared" si="10"/>
        <v>-5.1443951827309237E-2</v>
      </c>
      <c r="I259">
        <f t="shared" si="11"/>
        <v>2.6464801796105132E-3</v>
      </c>
      <c r="M259">
        <v>926904</v>
      </c>
      <c r="X259">
        <v>-1.8388000000000002E-2</v>
      </c>
    </row>
    <row r="260" spans="1:24">
      <c r="A260">
        <v>20110729</v>
      </c>
      <c r="D260">
        <v>390.48000999999999</v>
      </c>
      <c r="E260">
        <f t="shared" ref="E260:E323" si="12">LN(D260+B260)-LN(D259/(1+C260))</f>
        <v>0.15124821290949519</v>
      </c>
      <c r="G260">
        <f t="shared" ref="G260:G323" si="13">E260-$E$364</f>
        <v>0.13538952272314927</v>
      </c>
      <c r="I260">
        <f t="shared" ref="I260:I323" si="14">G260^2</f>
        <v>1.8330322863202155E-2</v>
      </c>
      <c r="M260">
        <v>927091</v>
      </c>
      <c r="X260">
        <v>-2.2523999999999999E-2</v>
      </c>
    </row>
    <row r="261" spans="1:24">
      <c r="A261">
        <v>20110831</v>
      </c>
      <c r="D261">
        <v>384.82999000000001</v>
      </c>
      <c r="E261">
        <f t="shared" si="12"/>
        <v>-1.4575124843307918E-2</v>
      </c>
      <c r="G261">
        <f t="shared" si="13"/>
        <v>-3.0433815029653838E-2</v>
      </c>
      <c r="I261">
        <f t="shared" si="14"/>
        <v>9.2621709725918379E-4</v>
      </c>
      <c r="M261">
        <v>927091</v>
      </c>
      <c r="X261">
        <v>-5.7498E-2</v>
      </c>
    </row>
    <row r="262" spans="1:24">
      <c r="A262">
        <v>20110930</v>
      </c>
      <c r="D262">
        <v>381.32001000000002</v>
      </c>
      <c r="E262">
        <f t="shared" si="12"/>
        <v>-9.1627084950198778E-3</v>
      </c>
      <c r="G262">
        <f t="shared" si="13"/>
        <v>-2.5021398681365797E-2</v>
      </c>
      <c r="I262">
        <f t="shared" si="14"/>
        <v>6.2607039197185401E-4</v>
      </c>
      <c r="M262">
        <v>929277</v>
      </c>
      <c r="X262">
        <v>-8.4862999999999994E-2</v>
      </c>
    </row>
    <row r="263" spans="1:24">
      <c r="A263">
        <v>20111031</v>
      </c>
      <c r="D263">
        <v>404.78</v>
      </c>
      <c r="E263">
        <f t="shared" si="12"/>
        <v>5.9704765787989444E-2</v>
      </c>
      <c r="G263">
        <f t="shared" si="13"/>
        <v>4.3846075601643525E-2</v>
      </c>
      <c r="I263">
        <f t="shared" si="14"/>
        <v>1.9224783456650396E-3</v>
      </c>
      <c r="M263">
        <v>929409</v>
      </c>
      <c r="X263">
        <v>0.11403000000000001</v>
      </c>
    </row>
    <row r="264" spans="1:24">
      <c r="A264">
        <v>20111130</v>
      </c>
      <c r="D264">
        <v>382.20001000000002</v>
      </c>
      <c r="E264">
        <f t="shared" si="12"/>
        <v>-5.7399651667575213E-2</v>
      </c>
      <c r="G264">
        <f t="shared" si="13"/>
        <v>-7.3258341853921133E-2</v>
      </c>
      <c r="I264">
        <f t="shared" si="14"/>
        <v>5.3667846511859726E-3</v>
      </c>
      <c r="M264">
        <v>929409</v>
      </c>
      <c r="X264">
        <v>-6.2069999999999998E-3</v>
      </c>
    </row>
    <row r="265" spans="1:24">
      <c r="A265">
        <v>20111230</v>
      </c>
      <c r="D265">
        <v>405</v>
      </c>
      <c r="E265">
        <f t="shared" si="12"/>
        <v>5.7943009136054435E-2</v>
      </c>
      <c r="G265">
        <f t="shared" si="13"/>
        <v>4.2084318949708516E-2</v>
      </c>
      <c r="I265">
        <f t="shared" si="14"/>
        <v>1.7710899014607953E-3</v>
      </c>
      <c r="M265">
        <v>932214</v>
      </c>
      <c r="X265">
        <v>3.6960000000000001E-3</v>
      </c>
    </row>
    <row r="266" spans="1:24">
      <c r="A266">
        <v>20120131</v>
      </c>
      <c r="D266">
        <v>456.48000999999999</v>
      </c>
      <c r="E266">
        <f t="shared" si="12"/>
        <v>0.11965784226541576</v>
      </c>
      <c r="G266">
        <f t="shared" si="13"/>
        <v>0.10379915207906984</v>
      </c>
      <c r="I266">
        <f t="shared" si="14"/>
        <v>1.0774263972333869E-2</v>
      </c>
      <c r="M266">
        <v>932370</v>
      </c>
      <c r="X266">
        <v>5.4094999999999997E-2</v>
      </c>
    </row>
    <row r="267" spans="1:24">
      <c r="A267">
        <v>20120229</v>
      </c>
      <c r="D267">
        <v>542.44000000000005</v>
      </c>
      <c r="E267">
        <f t="shared" si="12"/>
        <v>0.17253257084778983</v>
      </c>
      <c r="G267">
        <f t="shared" si="13"/>
        <v>0.15667388066144392</v>
      </c>
      <c r="I267">
        <f t="shared" si="14"/>
        <v>2.4546704881516369E-2</v>
      </c>
      <c r="M267">
        <v>932370</v>
      </c>
      <c r="X267">
        <v>4.1238999999999998E-2</v>
      </c>
    </row>
    <row r="268" spans="1:24">
      <c r="A268">
        <v>20120330</v>
      </c>
      <c r="D268">
        <v>599.54998999999998</v>
      </c>
      <c r="E268">
        <f t="shared" si="12"/>
        <v>0.10010187692652206</v>
      </c>
      <c r="G268">
        <f t="shared" si="13"/>
        <v>8.424318674017614E-2</v>
      </c>
      <c r="I268">
        <f t="shared" si="14"/>
        <v>7.0969145121401889E-3</v>
      </c>
      <c r="M268">
        <v>934982</v>
      </c>
      <c r="X268">
        <v>2.4004000000000001E-2</v>
      </c>
    </row>
    <row r="269" spans="1:24">
      <c r="A269">
        <v>20120430</v>
      </c>
      <c r="D269">
        <v>583.97997999999995</v>
      </c>
      <c r="E269">
        <f t="shared" si="12"/>
        <v>-2.6312655727558365E-2</v>
      </c>
      <c r="G269">
        <f t="shared" si="13"/>
        <v>-4.2171345913904285E-2</v>
      </c>
      <c r="I269">
        <f t="shared" si="14"/>
        <v>1.7784224161901715E-3</v>
      </c>
      <c r="M269">
        <v>935062</v>
      </c>
      <c r="X269">
        <v>-6.8060000000000004E-3</v>
      </c>
    </row>
    <row r="270" spans="1:24">
      <c r="A270">
        <v>20120531</v>
      </c>
      <c r="D270">
        <v>577.72997999999995</v>
      </c>
      <c r="E270">
        <f t="shared" si="12"/>
        <v>-1.0760104530546322E-2</v>
      </c>
      <c r="G270">
        <f t="shared" si="13"/>
        <v>-2.6618794716892241E-2</v>
      </c>
      <c r="I270">
        <f t="shared" si="14"/>
        <v>7.0856023218005026E-4</v>
      </c>
      <c r="M270">
        <v>935062</v>
      </c>
      <c r="X270">
        <v>-6.5573999999999993E-2</v>
      </c>
    </row>
    <row r="271" spans="1:24">
      <c r="A271">
        <v>20120629</v>
      </c>
      <c r="D271">
        <v>584</v>
      </c>
      <c r="E271">
        <f t="shared" si="12"/>
        <v>1.0794385940065432E-2</v>
      </c>
      <c r="G271">
        <f t="shared" si="13"/>
        <v>-5.0643042462804877E-3</v>
      </c>
      <c r="I271">
        <f t="shared" si="14"/>
        <v>2.5647177498894577E-5</v>
      </c>
      <c r="M271">
        <v>937266</v>
      </c>
      <c r="X271">
        <v>3.8189000000000001E-2</v>
      </c>
    </row>
    <row r="272" spans="1:24">
      <c r="A272">
        <v>20120731</v>
      </c>
      <c r="D272">
        <v>610.76000999999997</v>
      </c>
      <c r="E272">
        <f t="shared" si="12"/>
        <v>4.4803116860126835E-2</v>
      </c>
      <c r="G272">
        <f t="shared" si="13"/>
        <v>2.8944426673780915E-2</v>
      </c>
      <c r="I272">
        <f t="shared" si="14"/>
        <v>8.3777983547388016E-4</v>
      </c>
      <c r="M272">
        <v>937406</v>
      </c>
      <c r="X272">
        <v>1.0284E-2</v>
      </c>
    </row>
    <row r="273" spans="1:24">
      <c r="A273">
        <v>20120831</v>
      </c>
      <c r="B273">
        <v>2.65</v>
      </c>
      <c r="C273">
        <v>0</v>
      </c>
      <c r="D273">
        <v>665.23999000000003</v>
      </c>
      <c r="E273">
        <f t="shared" si="12"/>
        <v>8.9419374657381923E-2</v>
      </c>
      <c r="G273">
        <f t="shared" si="13"/>
        <v>7.3560684471036003E-2</v>
      </c>
      <c r="I273">
        <f t="shared" si="14"/>
        <v>5.4111742998473175E-3</v>
      </c>
      <c r="M273">
        <v>937406</v>
      </c>
      <c r="X273">
        <v>2.6277999999999999E-2</v>
      </c>
    </row>
    <row r="274" spans="1:24">
      <c r="A274">
        <v>20120928</v>
      </c>
      <c r="D274">
        <v>667.10497999999995</v>
      </c>
      <c r="E274">
        <f t="shared" si="12"/>
        <v>2.7995620654888143E-3</v>
      </c>
      <c r="G274">
        <f t="shared" si="13"/>
        <v>-1.3059128120857105E-2</v>
      </c>
      <c r="I274">
        <f t="shared" si="14"/>
        <v>1.7054082727696083E-4</v>
      </c>
      <c r="M274">
        <v>939208</v>
      </c>
      <c r="X274">
        <v>2.6554000000000001E-2</v>
      </c>
    </row>
    <row r="275" spans="1:24">
      <c r="A275">
        <v>20121031</v>
      </c>
      <c r="D275">
        <v>595.32001000000002</v>
      </c>
      <c r="E275">
        <f t="shared" si="12"/>
        <v>-0.11384833193661326</v>
      </c>
      <c r="G275">
        <f t="shared" si="13"/>
        <v>-0.12970702212295918</v>
      </c>
      <c r="I275">
        <f t="shared" si="14"/>
        <v>1.6823911588005822E-2</v>
      </c>
      <c r="M275">
        <v>940692</v>
      </c>
      <c r="X275">
        <v>-1.4104E-2</v>
      </c>
    </row>
    <row r="276" spans="1:24">
      <c r="A276">
        <v>20121130</v>
      </c>
      <c r="B276">
        <v>2.65</v>
      </c>
      <c r="C276">
        <v>0</v>
      </c>
      <c r="D276">
        <v>585.28003000000001</v>
      </c>
      <c r="E276">
        <f t="shared" si="12"/>
        <v>-1.2491148679315778E-2</v>
      </c>
      <c r="G276">
        <f t="shared" si="13"/>
        <v>-2.8349838865661697E-2</v>
      </c>
      <c r="I276">
        <f t="shared" si="14"/>
        <v>8.0371336370898248E-4</v>
      </c>
      <c r="M276">
        <v>940692</v>
      </c>
      <c r="X276">
        <v>6.1919999999999996E-3</v>
      </c>
    </row>
    <row r="277" spans="1:24">
      <c r="A277">
        <v>20121231</v>
      </c>
      <c r="D277">
        <v>532.17291</v>
      </c>
      <c r="E277">
        <f t="shared" si="12"/>
        <v>-9.5121961128548094E-2</v>
      </c>
      <c r="G277">
        <f t="shared" si="13"/>
        <v>-0.11098065131489401</v>
      </c>
      <c r="I277">
        <f t="shared" si="14"/>
        <v>1.2316704966278087E-2</v>
      </c>
      <c r="M277">
        <v>938973</v>
      </c>
      <c r="X277">
        <v>1.2529E-2</v>
      </c>
    </row>
    <row r="278" spans="1:24">
      <c r="A278">
        <v>20130131</v>
      </c>
      <c r="D278">
        <v>455.48998999999998</v>
      </c>
      <c r="E278">
        <f t="shared" si="12"/>
        <v>-0.15559471472364272</v>
      </c>
      <c r="G278">
        <f t="shared" si="13"/>
        <v>-0.17145340490998864</v>
      </c>
      <c r="I278">
        <f t="shared" si="14"/>
        <v>2.9396270055228518E-2</v>
      </c>
      <c r="M278">
        <v>939058</v>
      </c>
      <c r="X278">
        <v>5.4144999999999999E-2</v>
      </c>
    </row>
    <row r="279" spans="1:24">
      <c r="A279">
        <v>20130228</v>
      </c>
      <c r="B279">
        <v>2.65</v>
      </c>
      <c r="C279">
        <v>0</v>
      </c>
      <c r="D279">
        <v>441.39999</v>
      </c>
      <c r="E279">
        <f t="shared" si="12"/>
        <v>-2.5436594423300818E-2</v>
      </c>
      <c r="G279">
        <f t="shared" si="13"/>
        <v>-4.1295284609646737E-2</v>
      </c>
      <c r="I279">
        <f t="shared" si="14"/>
        <v>1.7053005309917266E-3</v>
      </c>
      <c r="M279">
        <v>939058</v>
      </c>
      <c r="X279">
        <v>8.3400000000000002E-3</v>
      </c>
    </row>
    <row r="280" spans="1:24">
      <c r="A280">
        <v>20130328</v>
      </c>
      <c r="D280">
        <v>442.66</v>
      </c>
      <c r="E280">
        <f t="shared" si="12"/>
        <v>2.8505098464517431E-3</v>
      </c>
      <c r="G280">
        <f t="shared" si="13"/>
        <v>-1.3008180339894176E-2</v>
      </c>
      <c r="I280">
        <f t="shared" si="14"/>
        <v>1.6921275575520938E-4</v>
      </c>
      <c r="M280">
        <v>940094</v>
      </c>
      <c r="X280">
        <v>3.5293999999999999E-2</v>
      </c>
    </row>
    <row r="281" spans="1:24">
      <c r="A281">
        <v>20130430</v>
      </c>
      <c r="D281">
        <v>442.78</v>
      </c>
      <c r="E281">
        <f t="shared" si="12"/>
        <v>2.7105168218000131E-4</v>
      </c>
      <c r="G281">
        <f t="shared" si="13"/>
        <v>-1.5587638504165918E-2</v>
      </c>
      <c r="I281">
        <f t="shared" si="14"/>
        <v>2.4297447413655591E-4</v>
      </c>
      <c r="M281">
        <v>938649</v>
      </c>
      <c r="X281">
        <v>1.4947E-2</v>
      </c>
    </row>
    <row r="282" spans="1:24">
      <c r="A282">
        <v>20130531</v>
      </c>
      <c r="B282">
        <v>3.05</v>
      </c>
      <c r="C282">
        <v>0</v>
      </c>
      <c r="D282">
        <v>449.73498999999998</v>
      </c>
      <c r="E282">
        <f t="shared" si="12"/>
        <v>2.2344344350157641E-2</v>
      </c>
      <c r="G282">
        <f t="shared" si="13"/>
        <v>6.4856541638117216E-3</v>
      </c>
      <c r="I282">
        <f t="shared" si="14"/>
        <v>4.2063709932568319E-5</v>
      </c>
      <c r="M282">
        <v>938649</v>
      </c>
      <c r="X282">
        <v>1.9074000000000001E-2</v>
      </c>
    </row>
    <row r="283" spans="1:24">
      <c r="A283">
        <v>20130628</v>
      </c>
      <c r="D283">
        <v>396.53</v>
      </c>
      <c r="E283">
        <f t="shared" si="12"/>
        <v>-0.12590679792144499</v>
      </c>
      <c r="G283">
        <f t="shared" si="13"/>
        <v>-0.14176548810779091</v>
      </c>
      <c r="I283">
        <f t="shared" si="14"/>
        <v>2.0097453618440207E-2</v>
      </c>
      <c r="M283">
        <v>908442</v>
      </c>
      <c r="X283">
        <v>-1.5036000000000001E-2</v>
      </c>
    </row>
    <row r="284" spans="1:24">
      <c r="A284">
        <v>20130731</v>
      </c>
      <c r="D284">
        <v>452.53</v>
      </c>
      <c r="E284">
        <f t="shared" si="12"/>
        <v>0.13210235902933398</v>
      </c>
      <c r="G284">
        <f t="shared" si="13"/>
        <v>0.11624366884298806</v>
      </c>
      <c r="I284">
        <f t="shared" si="14"/>
        <v>1.3512590546078274E-2</v>
      </c>
      <c r="M284">
        <v>908497</v>
      </c>
      <c r="X284">
        <v>5.2717E-2</v>
      </c>
    </row>
    <row r="285" spans="1:24">
      <c r="A285">
        <v>20130830</v>
      </c>
      <c r="B285">
        <v>3.05</v>
      </c>
      <c r="C285">
        <v>0</v>
      </c>
      <c r="D285">
        <v>487.21600000000001</v>
      </c>
      <c r="E285">
        <f t="shared" si="12"/>
        <v>8.0094041669010352E-2</v>
      </c>
      <c r="G285">
        <f t="shared" si="13"/>
        <v>6.4235351482664432E-2</v>
      </c>
      <c r="I285">
        <f t="shared" si="14"/>
        <v>4.12618038010144E-3</v>
      </c>
      <c r="M285">
        <v>908497</v>
      </c>
      <c r="X285">
        <v>-2.5727E-2</v>
      </c>
    </row>
    <row r="286" spans="1:24">
      <c r="A286">
        <v>20130930</v>
      </c>
      <c r="D286">
        <v>476.75</v>
      </c>
      <c r="E286">
        <f t="shared" si="12"/>
        <v>-2.1715312098409711E-2</v>
      </c>
      <c r="G286">
        <f t="shared" si="13"/>
        <v>-3.7574002284755631E-2</v>
      </c>
      <c r="I286">
        <f t="shared" si="14"/>
        <v>1.4118056476948213E-3</v>
      </c>
      <c r="M286">
        <v>899213</v>
      </c>
      <c r="X286">
        <v>3.7470000000000003E-2</v>
      </c>
    </row>
    <row r="287" spans="1:24">
      <c r="A287">
        <v>20131031</v>
      </c>
      <c r="D287">
        <v>522.70203000000004</v>
      </c>
      <c r="E287">
        <f t="shared" si="12"/>
        <v>9.2019324911693623E-2</v>
      </c>
      <c r="G287">
        <f t="shared" si="13"/>
        <v>7.6160634725347703E-2</v>
      </c>
      <c r="I287">
        <f t="shared" si="14"/>
        <v>5.8004422817678385E-3</v>
      </c>
      <c r="M287">
        <v>899738</v>
      </c>
      <c r="X287">
        <v>3.9895E-2</v>
      </c>
    </row>
    <row r="288" spans="1:24">
      <c r="A288">
        <v>20131129</v>
      </c>
      <c r="B288">
        <v>3.05</v>
      </c>
      <c r="C288">
        <v>0</v>
      </c>
      <c r="D288">
        <v>556.07001000000002</v>
      </c>
      <c r="E288">
        <f t="shared" si="12"/>
        <v>6.7352567661899343E-2</v>
      </c>
      <c r="G288">
        <f t="shared" si="13"/>
        <v>5.1493877475553423E-2</v>
      </c>
      <c r="I288">
        <f t="shared" si="14"/>
        <v>2.6516194174673081E-3</v>
      </c>
      <c r="M288">
        <v>899738</v>
      </c>
      <c r="X288">
        <v>2.4965999999999999E-2</v>
      </c>
    </row>
    <row r="289" spans="1:24">
      <c r="A289">
        <v>20131231</v>
      </c>
      <c r="D289">
        <v>561.02002000000005</v>
      </c>
      <c r="E289">
        <f t="shared" si="12"/>
        <v>8.8623875706099753E-3</v>
      </c>
      <c r="G289">
        <f t="shared" si="13"/>
        <v>-6.9963026157359443E-3</v>
      </c>
      <c r="I289">
        <f t="shared" si="14"/>
        <v>4.8948250290953619E-5</v>
      </c>
      <c r="M289">
        <v>892447</v>
      </c>
      <c r="X289">
        <v>2.614E-2</v>
      </c>
    </row>
    <row r="290" spans="1:24">
      <c r="A290">
        <v>20140131</v>
      </c>
      <c r="D290">
        <v>500.60001</v>
      </c>
      <c r="E290">
        <f t="shared" si="12"/>
        <v>-0.11394919218676325</v>
      </c>
      <c r="G290">
        <f t="shared" si="13"/>
        <v>-0.12980788237310917</v>
      </c>
      <c r="I290">
        <f t="shared" si="14"/>
        <v>1.6850086326190946E-2</v>
      </c>
      <c r="M290">
        <v>891989</v>
      </c>
      <c r="X290">
        <v>-2.9987E-2</v>
      </c>
    </row>
    <row r="291" spans="1:24">
      <c r="A291">
        <v>20140228</v>
      </c>
      <c r="B291">
        <v>3.05</v>
      </c>
      <c r="C291">
        <v>0</v>
      </c>
      <c r="D291">
        <v>526.23999000000003</v>
      </c>
      <c r="E291">
        <f t="shared" si="12"/>
        <v>5.5729067941146404E-2</v>
      </c>
      <c r="G291">
        <f t="shared" si="13"/>
        <v>3.9870377754800485E-2</v>
      </c>
      <c r="I291">
        <f t="shared" si="14"/>
        <v>1.5896470223104894E-3</v>
      </c>
      <c r="M291">
        <v>891989</v>
      </c>
      <c r="X291">
        <v>4.6185999999999998E-2</v>
      </c>
    </row>
    <row r="292" spans="1:24">
      <c r="A292">
        <v>20140331</v>
      </c>
      <c r="D292">
        <v>536.73999000000003</v>
      </c>
      <c r="E292">
        <f t="shared" si="12"/>
        <v>1.975642386891785E-2</v>
      </c>
      <c r="G292">
        <f t="shared" si="13"/>
        <v>3.89773368257193E-3</v>
      </c>
      <c r="I292">
        <f t="shared" si="14"/>
        <v>1.5192327860255739E-5</v>
      </c>
      <c r="M292">
        <v>861745</v>
      </c>
      <c r="X292">
        <v>4.5009999999999998E-3</v>
      </c>
    </row>
    <row r="293" spans="1:24">
      <c r="A293">
        <v>20140430</v>
      </c>
      <c r="D293">
        <v>590.09002999999996</v>
      </c>
      <c r="E293">
        <f t="shared" si="12"/>
        <v>9.476133117201524E-2</v>
      </c>
      <c r="G293">
        <f t="shared" si="13"/>
        <v>7.890264098566932E-2</v>
      </c>
      <c r="I293">
        <f t="shared" si="14"/>
        <v>6.2256267545134237E-3</v>
      </c>
      <c r="M293">
        <v>861381</v>
      </c>
      <c r="X293">
        <v>1.67E-3</v>
      </c>
    </row>
    <row r="294" spans="1:24">
      <c r="A294">
        <v>20140530</v>
      </c>
      <c r="B294">
        <v>3.29</v>
      </c>
      <c r="C294">
        <v>0</v>
      </c>
      <c r="D294">
        <v>633</v>
      </c>
      <c r="E294">
        <f t="shared" si="12"/>
        <v>7.5379315779008138E-2</v>
      </c>
      <c r="G294">
        <f t="shared" si="13"/>
        <v>5.9520625592662219E-2</v>
      </c>
      <c r="I294">
        <f t="shared" si="14"/>
        <v>3.5427048709418766E-3</v>
      </c>
      <c r="M294">
        <v>861381</v>
      </c>
      <c r="X294">
        <v>2.0223000000000001E-2</v>
      </c>
    </row>
    <row r="295" spans="1:24">
      <c r="A295">
        <v>20140630</v>
      </c>
      <c r="B295">
        <v>0</v>
      </c>
      <c r="C295">
        <v>6</v>
      </c>
      <c r="D295">
        <v>92.93</v>
      </c>
      <c r="E295">
        <f t="shared" si="12"/>
        <v>2.7286248480384856E-2</v>
      </c>
      <c r="G295">
        <f t="shared" si="13"/>
        <v>1.1427558294038936E-2</v>
      </c>
      <c r="I295">
        <f t="shared" si="14"/>
        <v>1.3058908856365808E-4</v>
      </c>
      <c r="M295">
        <v>5989171</v>
      </c>
      <c r="X295">
        <v>2.7961E-2</v>
      </c>
    </row>
    <row r="296" spans="1:24">
      <c r="A296">
        <v>20140731</v>
      </c>
      <c r="D296">
        <v>95.6</v>
      </c>
      <c r="E296">
        <f t="shared" si="12"/>
        <v>2.8326298488107859E-2</v>
      </c>
      <c r="G296">
        <f t="shared" si="13"/>
        <v>1.246760830176194E-2</v>
      </c>
      <c r="I296">
        <f t="shared" si="14"/>
        <v>1.5544125676616324E-4</v>
      </c>
      <c r="M296">
        <v>5987867</v>
      </c>
      <c r="X296">
        <v>-2.0537E-2</v>
      </c>
    </row>
    <row r="297" spans="1:24">
      <c r="A297">
        <v>20140829</v>
      </c>
      <c r="B297">
        <v>0.47</v>
      </c>
      <c r="C297">
        <v>0</v>
      </c>
      <c r="D297">
        <v>102.5</v>
      </c>
      <c r="E297">
        <f t="shared" si="12"/>
        <v>7.4264863611303689E-2</v>
      </c>
      <c r="G297">
        <f t="shared" si="13"/>
        <v>5.8406173424957769E-2</v>
      </c>
      <c r="I297">
        <f t="shared" si="14"/>
        <v>3.4112810941462433E-3</v>
      </c>
      <c r="M297">
        <v>5987867</v>
      </c>
      <c r="X297">
        <v>4.0207E-2</v>
      </c>
    </row>
    <row r="298" spans="1:24">
      <c r="A298">
        <v>20140930</v>
      </c>
      <c r="D298">
        <v>100.75</v>
      </c>
      <c r="E298">
        <f t="shared" si="12"/>
        <v>-1.7220597751670397E-2</v>
      </c>
      <c r="G298">
        <f t="shared" si="13"/>
        <v>-3.3079287938016316E-2</v>
      </c>
      <c r="I298">
        <f t="shared" si="14"/>
        <v>1.0942392904861918E-3</v>
      </c>
      <c r="M298">
        <v>5866161</v>
      </c>
      <c r="X298">
        <v>-2.5132000000000002E-2</v>
      </c>
    </row>
    <row r="299" spans="1:24">
      <c r="A299">
        <v>20141031</v>
      </c>
      <c r="D299">
        <v>108</v>
      </c>
      <c r="E299">
        <f t="shared" si="12"/>
        <v>6.9489026297427259E-2</v>
      </c>
      <c r="G299">
        <f t="shared" si="13"/>
        <v>5.3630336111081339E-2</v>
      </c>
      <c r="I299">
        <f t="shared" si="14"/>
        <v>2.8762129513875551E-3</v>
      </c>
      <c r="M299">
        <v>5864840</v>
      </c>
      <c r="X299">
        <v>2.1196E-2</v>
      </c>
    </row>
    <row r="300" spans="1:24">
      <c r="A300">
        <v>20141128</v>
      </c>
      <c r="B300">
        <v>0.47</v>
      </c>
      <c r="C300">
        <v>0</v>
      </c>
      <c r="D300">
        <v>118.93</v>
      </c>
      <c r="E300">
        <f t="shared" si="12"/>
        <v>0.10034797383428185</v>
      </c>
      <c r="G300">
        <f t="shared" si="13"/>
        <v>8.4489283647935925E-2</v>
      </c>
      <c r="I300">
        <f t="shared" si="14"/>
        <v>7.1384390513413729E-3</v>
      </c>
      <c r="M300">
        <v>5864840</v>
      </c>
      <c r="X300">
        <v>2.1159000000000001E-2</v>
      </c>
    </row>
    <row r="301" spans="1:24">
      <c r="A301">
        <v>20141231</v>
      </c>
      <c r="D301">
        <v>110.38</v>
      </c>
      <c r="E301">
        <f t="shared" si="12"/>
        <v>-7.4606126727799094E-2</v>
      </c>
      <c r="G301">
        <f t="shared" si="13"/>
        <v>-9.0464816914145013E-2</v>
      </c>
      <c r="I301">
        <f t="shared" si="14"/>
        <v>8.1838830993097769E-3</v>
      </c>
      <c r="M301">
        <v>5826419</v>
      </c>
      <c r="X301">
        <v>-3.6219999999999998E-3</v>
      </c>
    </row>
    <row r="302" spans="1:24">
      <c r="A302">
        <v>20150130</v>
      </c>
      <c r="D302">
        <v>117.16</v>
      </c>
      <c r="E302">
        <f t="shared" si="12"/>
        <v>5.9611563948177348E-2</v>
      </c>
      <c r="G302">
        <f t="shared" si="13"/>
        <v>4.3752873761831429E-2</v>
      </c>
      <c r="I302">
        <f t="shared" si="14"/>
        <v>1.9143139624187571E-3</v>
      </c>
      <c r="M302">
        <v>5824748</v>
      </c>
      <c r="X302">
        <v>-2.7200999999999999E-2</v>
      </c>
    </row>
    <row r="303" spans="1:24">
      <c r="A303">
        <v>20150227</v>
      </c>
      <c r="B303">
        <v>0.47</v>
      </c>
      <c r="C303">
        <v>0</v>
      </c>
      <c r="D303">
        <v>128.46001000000001</v>
      </c>
      <c r="E303">
        <f t="shared" si="12"/>
        <v>9.5729177024677981E-2</v>
      </c>
      <c r="G303">
        <f t="shared" si="13"/>
        <v>7.9870486838332061E-2</v>
      </c>
      <c r="I303">
        <f t="shared" si="14"/>
        <v>6.3792946677921746E-3</v>
      </c>
      <c r="M303">
        <v>5824748</v>
      </c>
      <c r="X303">
        <v>5.6021000000000001E-2</v>
      </c>
    </row>
    <row r="304" spans="1:24">
      <c r="A304">
        <v>20150331</v>
      </c>
      <c r="D304">
        <v>124.43</v>
      </c>
      <c r="E304">
        <f t="shared" si="12"/>
        <v>-3.1874340887346975E-2</v>
      </c>
      <c r="G304">
        <f t="shared" si="13"/>
        <v>-4.7733031073692894E-2</v>
      </c>
      <c r="I304">
        <f t="shared" si="14"/>
        <v>2.2784422554821314E-3</v>
      </c>
      <c r="M304">
        <v>5824748</v>
      </c>
      <c r="X304">
        <v>-1.0453E-2</v>
      </c>
    </row>
    <row r="305" spans="1:24">
      <c r="A305">
        <v>20150430</v>
      </c>
      <c r="D305">
        <v>125.15</v>
      </c>
      <c r="E305">
        <f t="shared" si="12"/>
        <v>5.7697090902433246E-3</v>
      </c>
      <c r="G305">
        <f t="shared" si="13"/>
        <v>-1.0088981096102595E-2</v>
      </c>
      <c r="I305">
        <f t="shared" si="14"/>
        <v>1.0178753955751552E-4</v>
      </c>
      <c r="M305">
        <v>5762278</v>
      </c>
      <c r="X305">
        <v>8.7159999999999998E-3</v>
      </c>
    </row>
    <row r="306" spans="1:24">
      <c r="A306">
        <v>20150529</v>
      </c>
      <c r="B306">
        <v>0.52</v>
      </c>
      <c r="C306">
        <v>0</v>
      </c>
      <c r="D306">
        <v>130.28</v>
      </c>
      <c r="E306">
        <f t="shared" si="12"/>
        <v>4.415642114531515E-2</v>
      </c>
      <c r="G306">
        <f t="shared" si="13"/>
        <v>2.8297730958969231E-2</v>
      </c>
      <c r="I306">
        <f t="shared" si="14"/>
        <v>8.0076157742620569E-4</v>
      </c>
      <c r="M306">
        <v>5762278</v>
      </c>
      <c r="X306">
        <v>1.0345E-2</v>
      </c>
    </row>
    <row r="307" spans="1:24">
      <c r="A307">
        <v>20150630</v>
      </c>
      <c r="D307">
        <v>125.425</v>
      </c>
      <c r="E307">
        <f t="shared" si="12"/>
        <v>-3.7978010037716281E-2</v>
      </c>
      <c r="G307">
        <f t="shared" si="13"/>
        <v>-5.3836700224062201E-2</v>
      </c>
      <c r="I307">
        <f t="shared" si="14"/>
        <v>2.8983902910155392E-3</v>
      </c>
      <c r="M307">
        <v>5705400</v>
      </c>
      <c r="X307">
        <v>-1.9262000000000001E-2</v>
      </c>
    </row>
    <row r="308" spans="1:24">
      <c r="A308">
        <v>20150731</v>
      </c>
      <c r="D308">
        <v>121.3</v>
      </c>
      <c r="E308">
        <f t="shared" si="12"/>
        <v>-3.3441154420311925E-2</v>
      </c>
      <c r="G308">
        <f t="shared" si="13"/>
        <v>-4.9299844606657844E-2</v>
      </c>
      <c r="I308">
        <f t="shared" si="14"/>
        <v>2.4304746782406106E-3</v>
      </c>
      <c r="M308">
        <v>5702722</v>
      </c>
      <c r="X308">
        <v>1.2113000000000001E-2</v>
      </c>
    </row>
    <row r="309" spans="1:24">
      <c r="A309">
        <v>20150831</v>
      </c>
      <c r="B309">
        <v>0.52</v>
      </c>
      <c r="C309">
        <v>0</v>
      </c>
      <c r="D309">
        <v>112.76</v>
      </c>
      <c r="E309">
        <f t="shared" si="12"/>
        <v>-6.8404186004594969E-2</v>
      </c>
      <c r="G309">
        <f t="shared" si="13"/>
        <v>-8.4262876190940889E-2</v>
      </c>
      <c r="I309">
        <f t="shared" si="14"/>
        <v>7.1002323039698325E-3</v>
      </c>
      <c r="M309">
        <v>5702722</v>
      </c>
      <c r="X309">
        <v>-6.0046000000000002E-2</v>
      </c>
    </row>
    <row r="310" spans="1:24">
      <c r="A310">
        <v>20150930</v>
      </c>
      <c r="D310">
        <v>110.3</v>
      </c>
      <c r="E310">
        <f t="shared" si="12"/>
        <v>-2.205773998645455E-2</v>
      </c>
      <c r="G310">
        <f t="shared" si="13"/>
        <v>-3.7916430172800469E-2</v>
      </c>
      <c r="I310">
        <f t="shared" si="14"/>
        <v>1.4376556770488538E-3</v>
      </c>
      <c r="M310">
        <v>5702722</v>
      </c>
      <c r="X310">
        <v>-3.3769E-2</v>
      </c>
    </row>
    <row r="311" spans="1:24">
      <c r="A311">
        <v>20151030</v>
      </c>
      <c r="D311">
        <v>119.5</v>
      </c>
      <c r="E311">
        <f t="shared" si="12"/>
        <v>8.0112445112108688E-2</v>
      </c>
      <c r="G311">
        <f t="shared" si="13"/>
        <v>6.4253754925762768E-2</v>
      </c>
      <c r="I311">
        <f t="shared" si="14"/>
        <v>4.1285450220599831E-3</v>
      </c>
      <c r="M311">
        <v>5575331</v>
      </c>
      <c r="X311">
        <v>7.4022000000000004E-2</v>
      </c>
    </row>
    <row r="312" spans="1:24">
      <c r="A312">
        <v>20151130</v>
      </c>
      <c r="B312">
        <v>0.52</v>
      </c>
      <c r="C312">
        <v>0</v>
      </c>
      <c r="D312">
        <v>118.3</v>
      </c>
      <c r="E312">
        <f t="shared" si="12"/>
        <v>-5.7066284439706294E-3</v>
      </c>
      <c r="G312">
        <f t="shared" si="13"/>
        <v>-2.1565318630316549E-2</v>
      </c>
      <c r="I312">
        <f t="shared" si="14"/>
        <v>4.6506296762707805E-4</v>
      </c>
      <c r="M312">
        <v>5575331</v>
      </c>
      <c r="X312">
        <v>2.4489999999999998E-3</v>
      </c>
    </row>
    <row r="313" spans="1:24">
      <c r="A313">
        <v>20151231</v>
      </c>
      <c r="D313">
        <v>105.26</v>
      </c>
      <c r="E313">
        <f t="shared" si="12"/>
        <v>-0.11679029105870775</v>
      </c>
      <c r="G313">
        <f t="shared" si="13"/>
        <v>-0.13264898124505367</v>
      </c>
      <c r="I313">
        <f t="shared" si="14"/>
        <v>1.7595752225350602E-2</v>
      </c>
      <c r="M313">
        <v>5544487</v>
      </c>
      <c r="X313">
        <v>-2.2287999999999999E-2</v>
      </c>
    </row>
    <row r="314" spans="1:24">
      <c r="A314">
        <v>20160129</v>
      </c>
      <c r="D314">
        <v>97.34</v>
      </c>
      <c r="E314">
        <f t="shared" si="12"/>
        <v>-7.8223475520324826E-2</v>
      </c>
      <c r="G314">
        <f t="shared" si="13"/>
        <v>-9.4082165706670745E-2</v>
      </c>
      <c r="I314">
        <f t="shared" si="14"/>
        <v>8.8514539040574526E-3</v>
      </c>
      <c r="M314">
        <v>5544583</v>
      </c>
      <c r="X314">
        <v>-5.7093999999999999E-2</v>
      </c>
    </row>
    <row r="315" spans="1:24">
      <c r="A315">
        <v>20160229</v>
      </c>
      <c r="B315">
        <v>0.52</v>
      </c>
      <c r="C315">
        <v>0</v>
      </c>
      <c r="D315">
        <v>96.69</v>
      </c>
      <c r="E315">
        <f t="shared" si="12"/>
        <v>-1.336417572330717E-3</v>
      </c>
      <c r="G315">
        <f t="shared" si="13"/>
        <v>-1.7195107758676637E-2</v>
      </c>
      <c r="I315">
        <f t="shared" si="14"/>
        <v>2.9567173083250146E-4</v>
      </c>
      <c r="M315">
        <v>5544583</v>
      </c>
      <c r="X315">
        <v>6.87E-4</v>
      </c>
    </row>
    <row r="316" spans="1:24">
      <c r="A316">
        <v>20160331</v>
      </c>
      <c r="D316">
        <v>108.99</v>
      </c>
      <c r="E316">
        <f t="shared" si="12"/>
        <v>0.11974615040576353</v>
      </c>
      <c r="G316">
        <f t="shared" si="13"/>
        <v>0.10388746021941761</v>
      </c>
      <c r="I316">
        <f t="shared" si="14"/>
        <v>1.0792604390841076E-2</v>
      </c>
      <c r="M316">
        <v>5478446</v>
      </c>
      <c r="X316">
        <v>7.0516999999999996E-2</v>
      </c>
    </row>
    <row r="317" spans="1:24">
      <c r="A317">
        <v>20160429</v>
      </c>
      <c r="D317">
        <v>93.74</v>
      </c>
      <c r="E317">
        <f t="shared" si="12"/>
        <v>-0.15073114240666019</v>
      </c>
      <c r="G317">
        <f t="shared" si="13"/>
        <v>-0.16658983259300611</v>
      </c>
      <c r="I317">
        <f t="shared" si="14"/>
        <v>2.7752172323365801E-2</v>
      </c>
      <c r="M317">
        <v>5477425</v>
      </c>
      <c r="X317">
        <v>1.1816999999999999E-2</v>
      </c>
    </row>
    <row r="318" spans="1:24">
      <c r="A318">
        <v>20160531</v>
      </c>
      <c r="B318">
        <v>0.56999999999999995</v>
      </c>
      <c r="C318">
        <v>0</v>
      </c>
      <c r="D318">
        <v>99.86</v>
      </c>
      <c r="E318">
        <f t="shared" si="12"/>
        <v>6.8935974910687925E-2</v>
      </c>
      <c r="G318">
        <f t="shared" si="13"/>
        <v>5.3077284724342005E-2</v>
      </c>
      <c r="I318">
        <f t="shared" si="14"/>
        <v>2.8171981537088693E-3</v>
      </c>
      <c r="M318">
        <v>5477425</v>
      </c>
      <c r="X318">
        <v>1.4316000000000001E-2</v>
      </c>
    </row>
    <row r="319" spans="1:24">
      <c r="A319">
        <v>20160630</v>
      </c>
      <c r="D319">
        <v>95.6</v>
      </c>
      <c r="E319">
        <f t="shared" si="12"/>
        <v>-4.3596385015106875E-2</v>
      </c>
      <c r="G319">
        <f t="shared" si="13"/>
        <v>-5.9455075201452795E-2</v>
      </c>
      <c r="I319">
        <f t="shared" si="14"/>
        <v>3.5349059672104069E-3</v>
      </c>
      <c r="M319">
        <v>5393165</v>
      </c>
      <c r="X319">
        <v>3.1099999999999999E-3</v>
      </c>
    </row>
    <row r="320" spans="1:24">
      <c r="A320">
        <v>20160729</v>
      </c>
      <c r="D320">
        <v>104.21</v>
      </c>
      <c r="E320">
        <f t="shared" si="12"/>
        <v>8.6235273946980051E-2</v>
      </c>
      <c r="G320">
        <f t="shared" si="13"/>
        <v>7.0376583760634132E-2</v>
      </c>
      <c r="I320">
        <f t="shared" si="14"/>
        <v>4.9528635418175518E-3</v>
      </c>
      <c r="M320">
        <v>5388443</v>
      </c>
      <c r="X320">
        <v>3.8774999999999997E-2</v>
      </c>
    </row>
    <row r="321" spans="1:24">
      <c r="A321">
        <v>20160831</v>
      </c>
      <c r="B321">
        <v>0.56999999999999995</v>
      </c>
      <c r="C321">
        <v>0</v>
      </c>
      <c r="D321">
        <v>106.1</v>
      </c>
      <c r="E321">
        <f t="shared" si="12"/>
        <v>2.3331862633055422E-2</v>
      </c>
      <c r="G321">
        <f t="shared" si="13"/>
        <v>7.4731724467095029E-3</v>
      </c>
      <c r="I321">
        <f t="shared" si="14"/>
        <v>5.5848306418258095E-5</v>
      </c>
      <c r="M321">
        <v>5388443</v>
      </c>
      <c r="X321">
        <v>2.7889999999999998E-3</v>
      </c>
    </row>
    <row r="322" spans="1:24">
      <c r="A322">
        <v>20160930</v>
      </c>
      <c r="D322">
        <v>113.05</v>
      </c>
      <c r="E322">
        <f t="shared" si="12"/>
        <v>6.3448153104041616E-2</v>
      </c>
      <c r="G322">
        <f t="shared" si="13"/>
        <v>4.7589462917695696E-2</v>
      </c>
      <c r="I322">
        <f t="shared" si="14"/>
        <v>2.2647569807947338E-3</v>
      </c>
      <c r="M322">
        <v>5388443</v>
      </c>
      <c r="X322">
        <v>3.0170000000000002E-3</v>
      </c>
    </row>
    <row r="323" spans="1:24">
      <c r="A323">
        <v>20161031</v>
      </c>
      <c r="D323">
        <v>113.54</v>
      </c>
      <c r="E323">
        <f t="shared" si="12"/>
        <v>4.3249990186016163E-3</v>
      </c>
      <c r="G323">
        <f t="shared" si="13"/>
        <v>-1.1533691167744303E-2</v>
      </c>
      <c r="I323">
        <f t="shared" si="14"/>
        <v>1.3302603195290295E-4</v>
      </c>
      <c r="M323">
        <v>5332313</v>
      </c>
      <c r="X323">
        <v>-2.1593999999999999E-2</v>
      </c>
    </row>
    <row r="324" spans="1:24">
      <c r="A324">
        <v>20161130</v>
      </c>
      <c r="B324">
        <v>0.56999999999999995</v>
      </c>
      <c r="C324">
        <v>0</v>
      </c>
      <c r="D324">
        <v>110.52</v>
      </c>
      <c r="E324">
        <f t="shared" ref="E324:E361" si="15">LN(D324+B324)-LN(D323/(1+C324))</f>
        <v>-2.1814514148949193E-2</v>
      </c>
      <c r="G324">
        <f t="shared" ref="G324:G361" si="16">E324-$E$364</f>
        <v>-3.7673204335295113E-2</v>
      </c>
      <c r="I324">
        <f t="shared" ref="I324:I361" si="17">G324^2</f>
        <v>1.4192703248888986E-3</v>
      </c>
      <c r="M324">
        <v>5332313</v>
      </c>
      <c r="X324">
        <v>4.0490999999999999E-2</v>
      </c>
    </row>
    <row r="325" spans="1:24">
      <c r="A325">
        <v>20161230</v>
      </c>
      <c r="D325">
        <v>115.82</v>
      </c>
      <c r="E325">
        <f t="shared" si="15"/>
        <v>4.6840761742427794E-2</v>
      </c>
      <c r="G325">
        <f t="shared" si="16"/>
        <v>3.0982071556081875E-2</v>
      </c>
      <c r="I325">
        <f t="shared" si="17"/>
        <v>9.5988875790617759E-4</v>
      </c>
      <c r="M325">
        <v>5257816</v>
      </c>
      <c r="X325">
        <v>1.8792E-2</v>
      </c>
    </row>
    <row r="326" spans="1:24">
      <c r="A326">
        <v>20170131</v>
      </c>
      <c r="D326">
        <v>121.35</v>
      </c>
      <c r="E326">
        <f t="shared" si="15"/>
        <v>4.664167037496636E-2</v>
      </c>
      <c r="G326">
        <f t="shared" si="16"/>
        <v>3.078298018862044E-2</v>
      </c>
      <c r="I326">
        <f t="shared" si="17"/>
        <v>9.4759186929299849E-4</v>
      </c>
      <c r="M326">
        <v>5246540</v>
      </c>
      <c r="X326">
        <v>2.2190000000000001E-2</v>
      </c>
    </row>
    <row r="327" spans="1:24">
      <c r="A327">
        <v>20170228</v>
      </c>
      <c r="B327">
        <v>0.56999999999999995</v>
      </c>
      <c r="C327">
        <v>0</v>
      </c>
      <c r="D327">
        <v>136.99001000000001</v>
      </c>
      <c r="E327">
        <f t="shared" si="15"/>
        <v>0.12538132608700359</v>
      </c>
      <c r="G327">
        <f t="shared" si="16"/>
        <v>0.10952263590065767</v>
      </c>
      <c r="I327">
        <f t="shared" si="17"/>
        <v>1.1995207774628027E-2</v>
      </c>
      <c r="M327">
        <v>5246540</v>
      </c>
      <c r="X327">
        <v>3.2663999999999999E-2</v>
      </c>
    </row>
    <row r="328" spans="1:24">
      <c r="A328">
        <v>20170331</v>
      </c>
      <c r="D328">
        <v>143.66</v>
      </c>
      <c r="E328">
        <f t="shared" si="15"/>
        <v>4.754139318533035E-2</v>
      </c>
      <c r="G328">
        <f t="shared" si="16"/>
        <v>3.168270299898443E-2</v>
      </c>
      <c r="I328">
        <f t="shared" si="17"/>
        <v>1.0037936693218571E-3</v>
      </c>
      <c r="M328">
        <v>5205815</v>
      </c>
      <c r="X328">
        <v>2.0920000000000001E-3</v>
      </c>
    </row>
    <row r="329" spans="1:24">
      <c r="A329">
        <v>20170428</v>
      </c>
      <c r="D329">
        <v>143.64999</v>
      </c>
      <c r="E329">
        <f t="shared" si="15"/>
        <v>-6.9680835003360642E-5</v>
      </c>
      <c r="G329">
        <f t="shared" si="16"/>
        <v>-1.592837102134928E-2</v>
      </c>
      <c r="I329">
        <f t="shared" si="17"/>
        <v>2.5371300339375953E-4</v>
      </c>
      <c r="M329">
        <v>5213840</v>
      </c>
      <c r="X329">
        <v>9.6150000000000003E-3</v>
      </c>
    </row>
    <row r="330" spans="1:24">
      <c r="A330">
        <v>20170531</v>
      </c>
      <c r="B330">
        <v>0.63</v>
      </c>
      <c r="C330">
        <v>0</v>
      </c>
      <c r="D330">
        <v>152.75998999999999</v>
      </c>
      <c r="E330">
        <f t="shared" si="15"/>
        <v>6.560391675506505E-2</v>
      </c>
      <c r="G330">
        <f t="shared" si="16"/>
        <v>4.9745226568719131E-2</v>
      </c>
      <c r="I330">
        <f t="shared" si="17"/>
        <v>2.4745875663731995E-3</v>
      </c>
      <c r="M330">
        <v>5213840</v>
      </c>
      <c r="X330">
        <v>9.3349999999999995E-3</v>
      </c>
    </row>
    <row r="331" spans="1:24">
      <c r="A331">
        <v>20170630</v>
      </c>
      <c r="D331">
        <v>144.02000000000001</v>
      </c>
      <c r="E331">
        <f t="shared" si="15"/>
        <v>-5.891581807442936E-2</v>
      </c>
      <c r="G331">
        <f t="shared" si="16"/>
        <v>-7.477450826077528E-2</v>
      </c>
      <c r="I331">
        <f t="shared" si="17"/>
        <v>5.5912270856407504E-3</v>
      </c>
      <c r="M331">
        <v>5169782</v>
      </c>
      <c r="X331">
        <v>9.4699999999999993E-3</v>
      </c>
    </row>
    <row r="332" spans="1:24">
      <c r="A332">
        <v>20170731</v>
      </c>
      <c r="D332">
        <v>148.72999999999999</v>
      </c>
      <c r="E332">
        <f t="shared" si="15"/>
        <v>3.2180402783785311E-2</v>
      </c>
      <c r="G332">
        <f t="shared" si="16"/>
        <v>1.6321712597439392E-2</v>
      </c>
      <c r="I332">
        <f t="shared" si="17"/>
        <v>2.6639830211341175E-4</v>
      </c>
      <c r="M332">
        <v>5165228</v>
      </c>
      <c r="X332">
        <v>2.0329E-2</v>
      </c>
    </row>
    <row r="333" spans="1:24">
      <c r="A333">
        <v>20170831</v>
      </c>
      <c r="B333">
        <v>0.63</v>
      </c>
      <c r="C333">
        <v>0</v>
      </c>
      <c r="D333">
        <v>164</v>
      </c>
      <c r="E333">
        <f t="shared" si="15"/>
        <v>0.10156795005542385</v>
      </c>
      <c r="G333">
        <f t="shared" si="16"/>
        <v>8.5709259869077931E-2</v>
      </c>
      <c r="I333">
        <f t="shared" si="17"/>
        <v>7.3460772273051325E-3</v>
      </c>
      <c r="M333">
        <v>5165228</v>
      </c>
      <c r="X333">
        <v>1.5889999999999999E-3</v>
      </c>
    </row>
    <row r="334" spans="1:24">
      <c r="A334">
        <v>20170929</v>
      </c>
      <c r="D334">
        <v>154.12</v>
      </c>
      <c r="E334">
        <f t="shared" si="15"/>
        <v>-6.2134908066242112E-2</v>
      </c>
      <c r="G334">
        <f t="shared" si="16"/>
        <v>-7.7993598252588031E-2</v>
      </c>
      <c r="I334">
        <f t="shared" si="17"/>
        <v>6.0830013683861031E-3</v>
      </c>
      <c r="M334">
        <v>5126201</v>
      </c>
      <c r="X334">
        <v>2.3733000000000001E-2</v>
      </c>
    </row>
    <row r="335" spans="1:24">
      <c r="A335">
        <v>20171031</v>
      </c>
      <c r="D335">
        <v>169.03998999999999</v>
      </c>
      <c r="E335">
        <f t="shared" si="15"/>
        <v>9.2403794392247107E-2</v>
      </c>
      <c r="G335">
        <f t="shared" si="16"/>
        <v>7.6545104205901188E-2</v>
      </c>
      <c r="I335">
        <f t="shared" si="17"/>
        <v>5.8591529778922718E-3</v>
      </c>
      <c r="M335">
        <v>5134312</v>
      </c>
      <c r="X335">
        <v>1.9282000000000001E-2</v>
      </c>
    </row>
    <row r="336" spans="1:24">
      <c r="A336">
        <v>20171130</v>
      </c>
      <c r="B336">
        <v>0.63</v>
      </c>
      <c r="C336">
        <v>0</v>
      </c>
      <c r="D336">
        <v>171.85001</v>
      </c>
      <c r="E336">
        <f t="shared" si="15"/>
        <v>2.0146031548163634E-2</v>
      </c>
      <c r="G336">
        <f t="shared" si="16"/>
        <v>4.2873413618177147E-3</v>
      </c>
      <c r="I336">
        <f t="shared" si="17"/>
        <v>1.8381295952752975E-5</v>
      </c>
      <c r="M336">
        <v>5134312</v>
      </c>
      <c r="X336">
        <v>2.7309E-2</v>
      </c>
    </row>
    <row r="337" spans="1:24">
      <c r="A337">
        <v>20171229</v>
      </c>
      <c r="D337">
        <v>169.23</v>
      </c>
      <c r="E337">
        <f t="shared" si="15"/>
        <v>-1.5363325066129363E-2</v>
      </c>
      <c r="G337">
        <f t="shared" si="16"/>
        <v>-3.1222015252475283E-2</v>
      </c>
      <c r="I337">
        <f t="shared" si="17"/>
        <v>9.7481423642579914E-4</v>
      </c>
      <c r="M337">
        <v>5087056</v>
      </c>
      <c r="X337">
        <v>1.2173E-2</v>
      </c>
    </row>
    <row r="338" spans="1:24">
      <c r="A338">
        <v>20180131</v>
      </c>
      <c r="D338">
        <v>167.42999</v>
      </c>
      <c r="E338">
        <f t="shared" si="15"/>
        <v>-1.0693442677997211E-2</v>
      </c>
      <c r="G338">
        <f t="shared" si="16"/>
        <v>-2.6552132864343131E-2</v>
      </c>
      <c r="I338">
        <f t="shared" si="17"/>
        <v>7.0501575964573057E-4</v>
      </c>
      <c r="M338">
        <v>5074013</v>
      </c>
      <c r="X338">
        <v>5.0657000000000001E-2</v>
      </c>
    </row>
    <row r="339" spans="1:24">
      <c r="A339">
        <v>20180228</v>
      </c>
      <c r="B339">
        <v>0.63</v>
      </c>
      <c r="C339">
        <v>0</v>
      </c>
      <c r="D339">
        <v>178.12</v>
      </c>
      <c r="E339">
        <f t="shared" si="15"/>
        <v>6.5422887832119692E-2</v>
      </c>
      <c r="G339">
        <f t="shared" si="16"/>
        <v>4.9564197645773772E-2</v>
      </c>
      <c r="I339">
        <f t="shared" si="17"/>
        <v>2.4566096882693263E-3</v>
      </c>
      <c r="M339">
        <v>5074013</v>
      </c>
      <c r="X339">
        <v>-3.9463999999999999E-2</v>
      </c>
    </row>
    <row r="340" spans="1:24">
      <c r="A340">
        <v>20180329</v>
      </c>
      <c r="D340">
        <v>167.78</v>
      </c>
      <c r="E340">
        <f t="shared" si="15"/>
        <v>-5.9803883035352889E-2</v>
      </c>
      <c r="G340">
        <f t="shared" si="16"/>
        <v>-7.5662573221698809E-2</v>
      </c>
      <c r="I340">
        <f t="shared" si="17"/>
        <v>5.7248249865289339E-3</v>
      </c>
      <c r="M340">
        <v>4943282</v>
      </c>
      <c r="X340">
        <v>-1.8433999999999999E-2</v>
      </c>
    </row>
    <row r="341" spans="1:24">
      <c r="A341">
        <v>20180430</v>
      </c>
      <c r="D341">
        <v>165.25998999999999</v>
      </c>
      <c r="E341">
        <f t="shared" si="15"/>
        <v>-1.5133666655822609E-2</v>
      </c>
      <c r="G341">
        <f t="shared" si="16"/>
        <v>-3.0992356842168528E-2</v>
      </c>
      <c r="I341">
        <f t="shared" si="17"/>
        <v>9.6052618263231038E-4</v>
      </c>
      <c r="M341">
        <v>4915138</v>
      </c>
      <c r="X341">
        <v>4.7689999999999998E-3</v>
      </c>
    </row>
    <row r="342" spans="1:24">
      <c r="A342">
        <v>20180531</v>
      </c>
      <c r="B342">
        <v>0.73</v>
      </c>
      <c r="C342">
        <v>0</v>
      </c>
      <c r="D342">
        <v>186.87</v>
      </c>
      <c r="E342">
        <f t="shared" si="15"/>
        <v>0.12679210580979827</v>
      </c>
      <c r="G342">
        <f t="shared" si="16"/>
        <v>0.11093341562345235</v>
      </c>
      <c r="I342">
        <f t="shared" si="17"/>
        <v>1.2306222701885623E-2</v>
      </c>
      <c r="M342">
        <v>4915138</v>
      </c>
      <c r="X342">
        <v>2.6169000000000001E-2</v>
      </c>
    </row>
    <row r="343" spans="1:24">
      <c r="A343">
        <v>20180629</v>
      </c>
      <c r="D343">
        <v>185.11</v>
      </c>
      <c r="E343">
        <f t="shared" si="15"/>
        <v>-9.4629449625696083E-3</v>
      </c>
      <c r="G343">
        <f t="shared" si="16"/>
        <v>-2.5321635148915528E-2</v>
      </c>
      <c r="I343">
        <f t="shared" si="17"/>
        <v>6.4118520661479435E-4</v>
      </c>
      <c r="M343">
        <v>4842917</v>
      </c>
      <c r="X343">
        <v>5.3350000000000003E-3</v>
      </c>
    </row>
    <row r="344" spans="1:24">
      <c r="A344">
        <v>20180731</v>
      </c>
      <c r="D344">
        <v>190.28998999999999</v>
      </c>
      <c r="E344">
        <f t="shared" si="15"/>
        <v>2.7598928790951049E-2</v>
      </c>
      <c r="G344">
        <f t="shared" si="16"/>
        <v>1.174023860460513E-2</v>
      </c>
      <c r="I344">
        <f t="shared" si="17"/>
        <v>1.3783320249306062E-4</v>
      </c>
      <c r="M344">
        <v>4829926</v>
      </c>
      <c r="X344">
        <v>3.1602999999999999E-2</v>
      </c>
    </row>
    <row r="345" spans="1:24">
      <c r="A345">
        <v>20180831</v>
      </c>
      <c r="B345">
        <v>0.73</v>
      </c>
      <c r="C345">
        <v>0</v>
      </c>
      <c r="D345">
        <v>227.63</v>
      </c>
      <c r="E345">
        <f t="shared" si="15"/>
        <v>0.18237415933351286</v>
      </c>
      <c r="G345">
        <f t="shared" si="16"/>
        <v>0.16651546914716694</v>
      </c>
      <c r="I345">
        <f t="shared" si="17"/>
        <v>2.7727401465301105E-2</v>
      </c>
      <c r="M345">
        <v>4829926</v>
      </c>
      <c r="X345">
        <v>3.0221000000000001E-2</v>
      </c>
    </row>
    <row r="346" spans="1:24">
      <c r="A346">
        <v>20180928</v>
      </c>
      <c r="D346">
        <v>225.74001000000001</v>
      </c>
      <c r="E346">
        <f t="shared" si="15"/>
        <v>-8.3375649330674761E-3</v>
      </c>
      <c r="G346">
        <f t="shared" si="16"/>
        <v>-2.4196255119413396E-2</v>
      </c>
      <c r="I346">
        <f t="shared" si="17"/>
        <v>5.8545876180373898E-4</v>
      </c>
      <c r="M346">
        <v>4754986</v>
      </c>
      <c r="X346">
        <v>4.46E-4</v>
      </c>
    </row>
    <row r="347" spans="1:24">
      <c r="A347">
        <v>20181031</v>
      </c>
      <c r="D347">
        <v>218.86</v>
      </c>
      <c r="E347">
        <f t="shared" si="15"/>
        <v>-3.0951682835932637E-2</v>
      </c>
      <c r="G347">
        <f t="shared" si="16"/>
        <v>-4.6810373022278556E-2</v>
      </c>
      <c r="I347">
        <f t="shared" si="17"/>
        <v>2.191211022484864E-3</v>
      </c>
      <c r="M347">
        <v>4745398</v>
      </c>
      <c r="X347">
        <v>-7.4032000000000001E-2</v>
      </c>
    </row>
    <row r="348" spans="1:24">
      <c r="A348">
        <v>20181130</v>
      </c>
      <c r="B348">
        <v>0.73</v>
      </c>
      <c r="C348">
        <v>0</v>
      </c>
      <c r="D348">
        <v>178.58</v>
      </c>
      <c r="E348">
        <f t="shared" si="15"/>
        <v>-0.19931610448602477</v>
      </c>
      <c r="G348">
        <f t="shared" si="16"/>
        <v>-0.21517479467237069</v>
      </c>
      <c r="I348">
        <f t="shared" si="17"/>
        <v>4.6300192262296883E-2</v>
      </c>
      <c r="M348">
        <v>4745398</v>
      </c>
      <c r="X348">
        <v>1.8534999999999999E-2</v>
      </c>
    </row>
    <row r="349" spans="1:24">
      <c r="A349">
        <v>20181231</v>
      </c>
      <c r="D349">
        <v>157.74001000000001</v>
      </c>
      <c r="E349">
        <f t="shared" si="15"/>
        <v>-0.12408850872376664</v>
      </c>
      <c r="G349">
        <f t="shared" si="16"/>
        <v>-0.13994719891011256</v>
      </c>
      <c r="I349">
        <f t="shared" si="17"/>
        <v>1.9585218482786611E-2</v>
      </c>
      <c r="M349">
        <v>4729803</v>
      </c>
      <c r="X349">
        <v>-8.9806999999999998E-2</v>
      </c>
    </row>
    <row r="350" spans="1:24">
      <c r="A350">
        <v>20190131</v>
      </c>
      <c r="D350">
        <v>166.44</v>
      </c>
      <c r="E350">
        <f t="shared" si="15"/>
        <v>5.3686712749436261E-2</v>
      </c>
      <c r="G350">
        <f t="shared" si="16"/>
        <v>3.7828022563090341E-2</v>
      </c>
      <c r="I350">
        <f t="shared" si="17"/>
        <v>1.4309592910336719E-3</v>
      </c>
      <c r="M350">
        <v>4715280</v>
      </c>
      <c r="X350">
        <v>8.8275999999999993E-2</v>
      </c>
    </row>
    <row r="351" spans="1:24">
      <c r="A351">
        <v>20190228</v>
      </c>
      <c r="B351">
        <v>0.73</v>
      </c>
      <c r="C351">
        <v>0</v>
      </c>
      <c r="D351">
        <v>173.14999</v>
      </c>
      <c r="E351">
        <f t="shared" si="15"/>
        <v>4.3730464494922572E-2</v>
      </c>
      <c r="G351">
        <f t="shared" si="16"/>
        <v>2.7871774308576652E-2</v>
      </c>
      <c r="I351">
        <f t="shared" si="17"/>
        <v>7.7683580310823348E-4</v>
      </c>
      <c r="M351">
        <v>4715280</v>
      </c>
      <c r="X351">
        <v>3.2716000000000002E-2</v>
      </c>
    </row>
    <row r="352" spans="1:24">
      <c r="A352">
        <v>20190329</v>
      </c>
      <c r="D352">
        <v>189.95</v>
      </c>
      <c r="E352">
        <f t="shared" si="15"/>
        <v>9.2602666538597944E-2</v>
      </c>
      <c r="G352">
        <f t="shared" si="16"/>
        <v>7.6743976352252025E-2</v>
      </c>
      <c r="I352">
        <f t="shared" si="17"/>
        <v>5.8896379063550176E-3</v>
      </c>
      <c r="M352">
        <v>4715280</v>
      </c>
      <c r="X352">
        <v>1.2978E-2</v>
      </c>
    </row>
    <row r="353" spans="1:24">
      <c r="A353">
        <v>20190430</v>
      </c>
      <c r="D353">
        <v>200.67</v>
      </c>
      <c r="E353">
        <f t="shared" si="15"/>
        <v>5.4900888164791439E-2</v>
      </c>
      <c r="G353">
        <f t="shared" si="16"/>
        <v>3.904219797844552E-2</v>
      </c>
      <c r="I353">
        <f t="shared" si="17"/>
        <v>1.5242932229881355E-3</v>
      </c>
      <c r="M353">
        <v>4601075</v>
      </c>
      <c r="X353">
        <v>3.7881999999999999E-2</v>
      </c>
    </row>
    <row r="354" spans="1:24">
      <c r="A354">
        <v>20190531</v>
      </c>
      <c r="B354">
        <v>0.77</v>
      </c>
      <c r="C354">
        <v>0</v>
      </c>
      <c r="D354">
        <v>175.07001</v>
      </c>
      <c r="E354">
        <f t="shared" si="15"/>
        <v>-0.13208722027323461</v>
      </c>
      <c r="G354">
        <f t="shared" si="16"/>
        <v>-0.14794591045958053</v>
      </c>
      <c r="I354">
        <f t="shared" si="17"/>
        <v>2.1887992421714218E-2</v>
      </c>
      <c r="M354">
        <v>4601075</v>
      </c>
      <c r="X354">
        <v>-6.1652999999999999E-2</v>
      </c>
    </row>
    <row r="355" spans="1:24">
      <c r="A355">
        <v>20190628</v>
      </c>
      <c r="D355">
        <v>197.92</v>
      </c>
      <c r="E355">
        <f t="shared" si="15"/>
        <v>0.12267695757932895</v>
      </c>
      <c r="G355">
        <f t="shared" si="16"/>
        <v>0.10681826739298303</v>
      </c>
      <c r="I355">
        <f t="shared" si="17"/>
        <v>1.1410142248838821E-2</v>
      </c>
      <c r="M355">
        <v>4531395</v>
      </c>
      <c r="X355">
        <v>6.7270999999999997E-2</v>
      </c>
    </row>
    <row r="356" spans="1:24">
      <c r="A356">
        <v>20190731</v>
      </c>
      <c r="D356">
        <v>213.03998999999999</v>
      </c>
      <c r="E356">
        <f t="shared" si="15"/>
        <v>7.3616985921956868E-2</v>
      </c>
      <c r="G356">
        <f t="shared" si="16"/>
        <v>5.7758295735610948E-2</v>
      </c>
      <c r="I356">
        <f t="shared" si="17"/>
        <v>3.3360207262822937E-3</v>
      </c>
      <c r="M356">
        <v>4519180</v>
      </c>
      <c r="X356">
        <v>1.1882E-2</v>
      </c>
    </row>
    <row r="357" spans="1:24">
      <c r="A357">
        <v>20190830</v>
      </c>
      <c r="B357">
        <v>0.77</v>
      </c>
      <c r="C357">
        <v>0</v>
      </c>
      <c r="D357">
        <v>208.74001000000001</v>
      </c>
      <c r="E357">
        <f t="shared" si="15"/>
        <v>-1.670837591579577E-2</v>
      </c>
      <c r="G357">
        <f t="shared" si="16"/>
        <v>-3.256706610214169E-2</v>
      </c>
      <c r="I357">
        <f t="shared" si="17"/>
        <v>1.0606137945012664E-3</v>
      </c>
      <c r="M357">
        <v>4519180</v>
      </c>
      <c r="X357">
        <v>-2.0271000000000001E-2</v>
      </c>
    </row>
    <row r="358" spans="1:24">
      <c r="A358">
        <v>20190930</v>
      </c>
      <c r="D358">
        <v>223.97</v>
      </c>
      <c r="E358">
        <f t="shared" si="15"/>
        <v>7.042260801598843E-2</v>
      </c>
      <c r="G358">
        <f t="shared" si="16"/>
        <v>5.4563917829642511E-2</v>
      </c>
      <c r="I358">
        <f t="shared" si="17"/>
        <v>2.9772211289199801E-3</v>
      </c>
      <c r="M358">
        <v>4443236</v>
      </c>
      <c r="X358">
        <v>1.6024E-2</v>
      </c>
    </row>
    <row r="359" spans="1:24">
      <c r="A359">
        <v>20191031</v>
      </c>
      <c r="D359">
        <v>248.75998999999999</v>
      </c>
      <c r="E359">
        <f t="shared" si="15"/>
        <v>0.10497642172191934</v>
      </c>
      <c r="G359">
        <f t="shared" si="16"/>
        <v>8.9117731535573425E-2</v>
      </c>
      <c r="I359">
        <f t="shared" si="17"/>
        <v>7.9419700740465376E-3</v>
      </c>
      <c r="M359">
        <v>4443265</v>
      </c>
      <c r="X359">
        <v>1.9265000000000001E-2</v>
      </c>
    </row>
    <row r="360" spans="1:24">
      <c r="A360">
        <v>20191129</v>
      </c>
      <c r="B360">
        <v>0.77</v>
      </c>
      <c r="C360">
        <v>0</v>
      </c>
      <c r="D360">
        <v>267.25</v>
      </c>
      <c r="E360">
        <f t="shared" si="15"/>
        <v>7.4573068555783273E-2</v>
      </c>
      <c r="G360">
        <f t="shared" si="16"/>
        <v>5.8714378369437353E-2</v>
      </c>
      <c r="I360">
        <f t="shared" si="17"/>
        <v>3.447378227309453E-3</v>
      </c>
      <c r="M360">
        <v>4443265</v>
      </c>
      <c r="X360">
        <v>3.4971000000000002E-2</v>
      </c>
    </row>
    <row r="361" spans="1:24">
      <c r="A361">
        <v>20191231</v>
      </c>
      <c r="D361">
        <v>293.64999</v>
      </c>
      <c r="E361">
        <f t="shared" si="15"/>
        <v>9.4203998009227519E-2</v>
      </c>
      <c r="G361">
        <f t="shared" si="16"/>
        <v>7.8345307822881599E-2</v>
      </c>
      <c r="I361">
        <f t="shared" si="17"/>
        <v>6.137987257862073E-3</v>
      </c>
      <c r="M361">
        <v>4443265</v>
      </c>
      <c r="O361" s="1">
        <f>M361*1000*D361</f>
        <v>1304764722817.3501</v>
      </c>
      <c r="X361">
        <v>2.8448000000000001E-2</v>
      </c>
    </row>
    <row r="363" spans="1:24">
      <c r="C363" t="s">
        <v>7</v>
      </c>
      <c r="E363">
        <f>SUM(E3:E361)</f>
        <v>5.6932697768981857</v>
      </c>
    </row>
    <row r="364" spans="1:24">
      <c r="C364" t="s">
        <v>8</v>
      </c>
      <c r="E364" s="2">
        <f>E363/359</f>
        <v>1.585869018634592E-2</v>
      </c>
      <c r="G364">
        <f>SUM(G3:G361)</f>
        <v>-4.7184478546569153E-15</v>
      </c>
      <c r="I364" s="2">
        <f>SUM(I3:I361)/359</f>
        <v>1.6594250367349583E-2</v>
      </c>
      <c r="J364" t="s">
        <v>13</v>
      </c>
    </row>
    <row r="365" spans="1:24">
      <c r="C365" t="s">
        <v>9</v>
      </c>
      <c r="E365">
        <f>E364*12</f>
        <v>0.19030428223615103</v>
      </c>
      <c r="J365" s="3" t="s">
        <v>14</v>
      </c>
    </row>
    <row r="367" spans="1:24">
      <c r="I367" s="2">
        <f>SQRT(I364)</f>
        <v>0.12881867243280215</v>
      </c>
      <c r="J367" t="s">
        <v>15</v>
      </c>
    </row>
    <row r="371" spans="1:8">
      <c r="A371" t="s">
        <v>16</v>
      </c>
    </row>
    <row r="372" spans="1:8">
      <c r="E372" t="s">
        <v>17</v>
      </c>
    </row>
    <row r="373" spans="1:8">
      <c r="E373" t="s">
        <v>18</v>
      </c>
      <c r="F373">
        <v>-0.55000000000000004</v>
      </c>
      <c r="G373">
        <v>0.65</v>
      </c>
      <c r="H373">
        <f>(G373-F373)/1000</f>
        <v>1.2000000000000001E-3</v>
      </c>
    </row>
    <row r="374" spans="1:8">
      <c r="E374">
        <f>F373</f>
        <v>-0.55000000000000004</v>
      </c>
      <c r="F374">
        <f>_xlfn.NORM.DIST(E374,$E$364,$I$367,TRUE)</f>
        <v>5.5981963458720499E-6</v>
      </c>
    </row>
    <row r="375" spans="1:8">
      <c r="E375">
        <f>E374+$H$373</f>
        <v>-0.54880000000000007</v>
      </c>
      <c r="F375">
        <f t="shared" ref="F375:F438" si="18">_xlfn.NORM.DIST(E375,$E$364,$I$367,TRUE)</f>
        <v>5.8431225235181043E-6</v>
      </c>
    </row>
    <row r="376" spans="1:8">
      <c r="E376">
        <f t="shared" ref="E376:E439" si="19">E375+$H$373</f>
        <v>-0.54760000000000009</v>
      </c>
      <c r="F376">
        <f t="shared" si="18"/>
        <v>6.0982566511628752E-6</v>
      </c>
    </row>
    <row r="377" spans="1:8">
      <c r="E377">
        <f t="shared" si="19"/>
        <v>-0.54640000000000011</v>
      </c>
      <c r="F377">
        <f t="shared" si="18"/>
        <v>6.364001110924863E-6</v>
      </c>
    </row>
    <row r="378" spans="1:8">
      <c r="E378">
        <f t="shared" si="19"/>
        <v>-0.54520000000000013</v>
      </c>
      <c r="F378">
        <f t="shared" si="18"/>
        <v>6.6407731392345969E-6</v>
      </c>
    </row>
    <row r="379" spans="1:8">
      <c r="E379">
        <f t="shared" si="19"/>
        <v>-0.54400000000000015</v>
      </c>
      <c r="F379">
        <f t="shared" si="18"/>
        <v>6.9290053330460725E-6</v>
      </c>
    </row>
    <row r="380" spans="1:8">
      <c r="E380">
        <f t="shared" si="19"/>
        <v>-0.54280000000000017</v>
      </c>
      <c r="F380">
        <f t="shared" si="18"/>
        <v>7.229146171612314E-6</v>
      </c>
    </row>
    <row r="381" spans="1:8">
      <c r="E381">
        <f t="shared" si="19"/>
        <v>-0.54160000000000019</v>
      </c>
      <c r="F381">
        <f t="shared" si="18"/>
        <v>7.5416605542395739E-6</v>
      </c>
    </row>
    <row r="382" spans="1:8">
      <c r="E382">
        <f t="shared" si="19"/>
        <v>-0.54040000000000021</v>
      </c>
      <c r="F382">
        <f t="shared" si="18"/>
        <v>7.8670303544426001E-6</v>
      </c>
    </row>
    <row r="383" spans="1:8">
      <c r="E383">
        <f t="shared" si="19"/>
        <v>-0.53920000000000023</v>
      </c>
      <c r="F383">
        <f t="shared" si="18"/>
        <v>8.2057549909328279E-6</v>
      </c>
    </row>
    <row r="384" spans="1:8">
      <c r="E384">
        <f t="shared" si="19"/>
        <v>-0.53800000000000026</v>
      </c>
      <c r="F384">
        <f t="shared" si="18"/>
        <v>8.5583520158795058E-6</v>
      </c>
    </row>
    <row r="385" spans="5:6">
      <c r="E385">
        <f t="shared" si="19"/>
        <v>-0.53680000000000028</v>
      </c>
      <c r="F385">
        <f t="shared" si="18"/>
        <v>8.9253577208932463E-6</v>
      </c>
    </row>
    <row r="386" spans="5:6">
      <c r="E386">
        <f t="shared" si="19"/>
        <v>-0.5356000000000003</v>
      </c>
      <c r="F386">
        <f t="shared" si="18"/>
        <v>9.3073277611904562E-6</v>
      </c>
    </row>
    <row r="387" spans="5:6">
      <c r="E387">
        <f t="shared" si="19"/>
        <v>-0.53440000000000032</v>
      </c>
      <c r="F387">
        <f t="shared" si="18"/>
        <v>9.70483779840586E-6</v>
      </c>
    </row>
    <row r="388" spans="5:6">
      <c r="E388">
        <f t="shared" si="19"/>
        <v>-0.53320000000000034</v>
      </c>
      <c r="F388">
        <f t="shared" si="18"/>
        <v>1.011848416252985E-5</v>
      </c>
    </row>
    <row r="389" spans="5:6">
      <c r="E389">
        <f t="shared" si="19"/>
        <v>-0.53200000000000036</v>
      </c>
      <c r="F389">
        <f t="shared" si="18"/>
        <v>1.0548884533456701E-5</v>
      </c>
    </row>
    <row r="390" spans="5:6">
      <c r="E390">
        <f t="shared" si="19"/>
        <v>-0.53080000000000038</v>
      </c>
      <c r="F390">
        <f t="shared" si="18"/>
        <v>1.0996678642638663E-5</v>
      </c>
    </row>
    <row r="391" spans="5:6">
      <c r="E391">
        <f t="shared" si="19"/>
        <v>-0.5296000000000004</v>
      </c>
      <c r="F391">
        <f t="shared" si="18"/>
        <v>1.1462528995350724E-5</v>
      </c>
    </row>
    <row r="392" spans="5:6">
      <c r="E392">
        <f t="shared" si="19"/>
        <v>-0.52840000000000042</v>
      </c>
      <c r="F392">
        <f t="shared" si="18"/>
        <v>1.1947121614080696E-5</v>
      </c>
    </row>
    <row r="393" spans="5:6">
      <c r="E393">
        <f t="shared" si="19"/>
        <v>-0.52720000000000045</v>
      </c>
      <c r="F393">
        <f t="shared" si="18"/>
        <v>1.2451166803567334E-5</v>
      </c>
    </row>
    <row r="394" spans="5:6">
      <c r="E394">
        <f t="shared" si="19"/>
        <v>-0.52600000000000047</v>
      </c>
      <c r="F394">
        <f t="shared" si="18"/>
        <v>1.2975399938021015E-5</v>
      </c>
    </row>
    <row r="395" spans="5:6">
      <c r="E395">
        <f t="shared" si="19"/>
        <v>-0.52480000000000049</v>
      </c>
      <c r="F395">
        <f t="shared" si="18"/>
        <v>1.3520582271069181E-5</v>
      </c>
    </row>
    <row r="396" spans="5:6">
      <c r="E396">
        <f t="shared" si="19"/>
        <v>-0.52360000000000051</v>
      </c>
      <c r="F396">
        <f t="shared" si="18"/>
        <v>1.4087501768979764E-5</v>
      </c>
    </row>
    <row r="397" spans="5:6">
      <c r="E397">
        <f t="shared" si="19"/>
        <v>-0.52240000000000053</v>
      </c>
      <c r="F397">
        <f t="shared" si="18"/>
        <v>1.4676973967724905E-5</v>
      </c>
    </row>
    <row r="398" spans="5:6">
      <c r="E398">
        <f t="shared" si="19"/>
        <v>-0.52120000000000055</v>
      </c>
      <c r="F398">
        <f t="shared" si="18"/>
        <v>1.5289842854457786E-5</v>
      </c>
    </row>
    <row r="399" spans="5:6">
      <c r="E399">
        <f t="shared" si="19"/>
        <v>-0.52000000000000057</v>
      </c>
      <c r="F399">
        <f t="shared" si="18"/>
        <v>1.5926981773984294E-5</v>
      </c>
    </row>
    <row r="400" spans="5:6">
      <c r="E400">
        <f t="shared" si="19"/>
        <v>-0.51880000000000059</v>
      </c>
      <c r="F400">
        <f t="shared" si="18"/>
        <v>1.65892943608216E-5</v>
      </c>
    </row>
    <row r="401" spans="5:6">
      <c r="E401">
        <f t="shared" si="19"/>
        <v>-0.51760000000000062</v>
      </c>
      <c r="F401">
        <f t="shared" si="18"/>
        <v>1.727771549744656E-5</v>
      </c>
    </row>
    <row r="402" spans="5:6">
      <c r="E402">
        <f t="shared" si="19"/>
        <v>-0.51640000000000064</v>
      </c>
      <c r="F402">
        <f t="shared" si="18"/>
        <v>1.7993212299344966E-5</v>
      </c>
    </row>
    <row r="403" spans="5:6">
      <c r="E403">
        <f t="shared" si="19"/>
        <v>-0.51520000000000066</v>
      </c>
      <c r="F403">
        <f t="shared" si="18"/>
        <v>1.8736785127483658E-5</v>
      </c>
    </row>
    <row r="404" spans="5:6">
      <c r="E404">
        <f t="shared" si="19"/>
        <v>-0.51400000000000068</v>
      </c>
      <c r="F404">
        <f t="shared" si="18"/>
        <v>1.9509468628838977E-5</v>
      </c>
    </row>
    <row r="405" spans="5:6">
      <c r="E405">
        <f t="shared" si="19"/>
        <v>-0.5128000000000007</v>
      </c>
      <c r="F405">
        <f t="shared" si="18"/>
        <v>2.031233280562013E-5</v>
      </c>
    </row>
    <row r="406" spans="5:6">
      <c r="E406">
        <f t="shared" si="19"/>
        <v>-0.51160000000000072</v>
      </c>
      <c r="F406">
        <f t="shared" si="18"/>
        <v>2.1146484113843171E-5</v>
      </c>
    </row>
    <row r="407" spans="5:6">
      <c r="E407">
        <f t="shared" si="19"/>
        <v>-0.51040000000000074</v>
      </c>
      <c r="F407">
        <f t="shared" si="18"/>
        <v>2.2013066591914485E-5</v>
      </c>
    </row>
    <row r="408" spans="5:6">
      <c r="E408">
        <f t="shared" si="19"/>
        <v>-0.50920000000000076</v>
      </c>
      <c r="F408">
        <f t="shared" si="18"/>
        <v>2.2913263019896636E-5</v>
      </c>
    </row>
    <row r="409" spans="5:6">
      <c r="E409">
        <f t="shared" si="19"/>
        <v>-0.50800000000000078</v>
      </c>
      <c r="F409">
        <f t="shared" si="18"/>
        <v>2.3848296110138328E-5</v>
      </c>
    </row>
    <row r="410" spans="5:6">
      <c r="E410">
        <f t="shared" si="19"/>
        <v>-0.50680000000000081</v>
      </c>
      <c r="F410">
        <f t="shared" si="18"/>
        <v>2.4819429729958856E-5</v>
      </c>
    </row>
    <row r="411" spans="5:6">
      <c r="E411">
        <f t="shared" si="19"/>
        <v>-0.50560000000000083</v>
      </c>
      <c r="F411">
        <f t="shared" si="18"/>
        <v>2.5827970157089374E-5</v>
      </c>
    </row>
    <row r="412" spans="5:6">
      <c r="E412">
        <f t="shared" si="19"/>
        <v>-0.50440000000000085</v>
      </c>
      <c r="F412">
        <f t="shared" si="18"/>
        <v>2.6875267368581904E-5</v>
      </c>
    </row>
    <row r="413" spans="5:6">
      <c r="E413">
        <f t="shared" si="19"/>
        <v>-0.50320000000000087</v>
      </c>
      <c r="F413">
        <f t="shared" si="18"/>
        <v>2.7962716363905605E-5</v>
      </c>
    </row>
    <row r="414" spans="5:6">
      <c r="E414">
        <f t="shared" si="19"/>
        <v>-0.50200000000000089</v>
      </c>
      <c r="F414">
        <f t="shared" si="18"/>
        <v>2.9091758522962231E-5</v>
      </c>
    </row>
    <row r="415" spans="5:6">
      <c r="E415">
        <f t="shared" si="19"/>
        <v>-0.50080000000000091</v>
      </c>
      <c r="F415">
        <f t="shared" si="18"/>
        <v>3.026388299975884E-5</v>
      </c>
    </row>
    <row r="416" spans="5:6">
      <c r="E416">
        <f t="shared" si="19"/>
        <v>-0.49960000000000093</v>
      </c>
      <c r="F416">
        <f t="shared" si="18"/>
        <v>3.1480628152489012E-5</v>
      </c>
    </row>
    <row r="417" spans="5:6">
      <c r="E417">
        <f t="shared" si="19"/>
        <v>-0.49840000000000095</v>
      </c>
      <c r="F417">
        <f t="shared" si="18"/>
        <v>3.2743583010779487E-5</v>
      </c>
    </row>
    <row r="418" spans="5:6">
      <c r="E418">
        <f t="shared" si="19"/>
        <v>-0.49720000000000097</v>
      </c>
      <c r="F418">
        <f t="shared" si="18"/>
        <v>3.405438878087089E-5</v>
      </c>
    </row>
    <row r="419" spans="5:6">
      <c r="E419">
        <f t="shared" si="19"/>
        <v>-0.496000000000001</v>
      </c>
      <c r="F419">
        <f t="shared" si="18"/>
        <v>3.5414740389509471E-5</v>
      </c>
    </row>
    <row r="420" spans="5:6">
      <c r="E420">
        <f t="shared" si="19"/>
        <v>-0.49480000000000102</v>
      </c>
      <c r="F420">
        <f t="shared" si="18"/>
        <v>3.6826388067335593E-5</v>
      </c>
    </row>
    <row r="421" spans="5:6">
      <c r="E421">
        <f t="shared" si="19"/>
        <v>-0.49360000000000104</v>
      </c>
      <c r="F421">
        <f t="shared" si="18"/>
        <v>3.8291138972563881E-5</v>
      </c>
    </row>
    <row r="422" spans="5:6">
      <c r="E422">
        <f t="shared" si="19"/>
        <v>-0.49240000000000106</v>
      </c>
      <c r="F422">
        <f t="shared" si="18"/>
        <v>3.9810858855758614E-5</v>
      </c>
    </row>
    <row r="423" spans="5:6">
      <c r="E423">
        <f t="shared" si="19"/>
        <v>-0.49120000000000108</v>
      </c>
      <c r="F423">
        <f t="shared" si="18"/>
        <v>4.1387473766515041E-5</v>
      </c>
    </row>
    <row r="424" spans="5:6">
      <c r="E424">
        <f t="shared" si="19"/>
        <v>-0.4900000000000011</v>
      </c>
      <c r="F424">
        <f t="shared" si="18"/>
        <v>4.3022971802869475E-5</v>
      </c>
    </row>
    <row r="425" spans="5:6">
      <c r="E425">
        <f t="shared" si="19"/>
        <v>-0.48880000000000112</v>
      </c>
      <c r="F425">
        <f t="shared" si="18"/>
        <v>4.4719404904264255E-5</v>
      </c>
    </row>
    <row r="426" spans="5:6">
      <c r="E426">
        <f t="shared" si="19"/>
        <v>-0.48760000000000114</v>
      </c>
      <c r="F426">
        <f t="shared" si="18"/>
        <v>4.6478890688903225E-5</v>
      </c>
    </row>
    <row r="427" spans="5:6">
      <c r="E427">
        <f t="shared" si="19"/>
        <v>-0.48640000000000116</v>
      </c>
      <c r="F427">
        <f t="shared" si="18"/>
        <v>4.8303614336345875E-5</v>
      </c>
    </row>
    <row r="428" spans="5:6">
      <c r="E428">
        <f t="shared" si="19"/>
        <v>-0.48520000000000119</v>
      </c>
      <c r="F428">
        <f t="shared" si="18"/>
        <v>5.0195830516185998E-5</v>
      </c>
    </row>
    <row r="429" spans="5:6">
      <c r="E429">
        <f t="shared" si="19"/>
        <v>-0.48400000000000121</v>
      </c>
      <c r="F429">
        <f t="shared" si="18"/>
        <v>5.2157865363677081E-5</v>
      </c>
    </row>
    <row r="430" spans="5:6">
      <c r="E430">
        <f t="shared" si="19"/>
        <v>-0.48280000000000123</v>
      </c>
      <c r="F430">
        <f t="shared" si="18"/>
        <v>5.4192118503170756E-5</v>
      </c>
    </row>
    <row r="431" spans="5:6">
      <c r="E431">
        <f t="shared" si="19"/>
        <v>-0.48160000000000125</v>
      </c>
      <c r="F431">
        <f t="shared" si="18"/>
        <v>5.6301065120236001E-5</v>
      </c>
    </row>
    <row r="432" spans="5:6">
      <c r="E432">
        <f t="shared" si="19"/>
        <v>-0.48040000000000127</v>
      </c>
      <c r="F432">
        <f t="shared" si="18"/>
        <v>5.8487258083343099E-5</v>
      </c>
    </row>
    <row r="433" spans="5:6">
      <c r="E433">
        <f t="shared" si="19"/>
        <v>-0.47920000000000129</v>
      </c>
      <c r="F433">
        <f t="shared" si="18"/>
        <v>6.0753330115993351E-5</v>
      </c>
    </row>
    <row r="434" spans="5:6">
      <c r="E434">
        <f t="shared" si="19"/>
        <v>-0.47800000000000131</v>
      </c>
      <c r="F434">
        <f t="shared" si="18"/>
        <v>6.3101996020186851E-5</v>
      </c>
    </row>
    <row r="435" spans="5:6">
      <c r="E435">
        <f t="shared" si="19"/>
        <v>-0.47680000000000133</v>
      </c>
      <c r="F435">
        <f t="shared" si="18"/>
        <v>6.5536054952122839E-5</v>
      </c>
    </row>
    <row r="436" spans="5:6">
      <c r="E436">
        <f t="shared" si="19"/>
        <v>-0.47560000000000136</v>
      </c>
      <c r="F436">
        <f t="shared" si="18"/>
        <v>6.8058392751034526E-5</v>
      </c>
    </row>
    <row r="437" spans="5:6">
      <c r="E437">
        <f t="shared" si="19"/>
        <v>-0.47440000000000138</v>
      </c>
      <c r="F437">
        <f t="shared" si="18"/>
        <v>7.0671984322063936E-5</v>
      </c>
    </row>
    <row r="438" spans="5:6">
      <c r="E438">
        <f t="shared" si="19"/>
        <v>-0.4732000000000014</v>
      </c>
      <c r="F438">
        <f t="shared" si="18"/>
        <v>7.3379896074085433E-5</v>
      </c>
    </row>
    <row r="439" spans="5:6">
      <c r="E439">
        <f t="shared" si="19"/>
        <v>-0.47200000000000142</v>
      </c>
      <c r="F439">
        <f t="shared" ref="F439:F502" si="20">_xlfn.NORM.DIST(E439,$E$364,$I$367,TRUE)</f>
        <v>7.618528841339274E-5</v>
      </c>
    </row>
    <row r="440" spans="5:6">
      <c r="E440">
        <f t="shared" ref="E440:E503" si="21">E439+$H$373</f>
        <v>-0.47080000000000144</v>
      </c>
      <c r="F440">
        <f t="shared" si="20"/>
        <v>7.9091418294166332E-5</v>
      </c>
    </row>
    <row r="441" spans="5:6">
      <c r="E441">
        <f t="shared" si="21"/>
        <v>-0.46960000000000146</v>
      </c>
      <c r="F441">
        <f t="shared" si="20"/>
        <v>8.2101641826640872E-5</v>
      </c>
    </row>
    <row r="442" spans="5:6">
      <c r="E442">
        <f t="shared" si="21"/>
        <v>-0.46840000000000148</v>
      </c>
      <c r="F442">
        <f t="shared" si="20"/>
        <v>8.5219416943896887E-5</v>
      </c>
    </row>
    <row r="443" spans="5:6">
      <c r="E443">
        <f t="shared" si="21"/>
        <v>-0.4672000000000015</v>
      </c>
      <c r="F443">
        <f t="shared" si="20"/>
        <v>8.8448306128198262E-5</v>
      </c>
    </row>
    <row r="444" spans="5:6">
      <c r="E444">
        <f t="shared" si="21"/>
        <v>-0.46600000000000152</v>
      </c>
      <c r="F444">
        <f t="shared" si="20"/>
        <v>9.1791979197804752E-5</v>
      </c>
    </row>
    <row r="445" spans="5:6">
      <c r="E445">
        <f t="shared" si="21"/>
        <v>-0.46480000000000155</v>
      </c>
      <c r="F445">
        <f t="shared" si="20"/>
        <v>9.525421615518863E-5</v>
      </c>
    </row>
    <row r="446" spans="5:6">
      <c r="E446">
        <f t="shared" si="21"/>
        <v>-0.46360000000000157</v>
      </c>
      <c r="F446">
        <f t="shared" si="20"/>
        <v>9.8838910097575824E-5</v>
      </c>
    </row>
    <row r="447" spans="5:6">
      <c r="E447">
        <f t="shared" si="21"/>
        <v>-0.46240000000000159</v>
      </c>
      <c r="F447">
        <f t="shared" si="20"/>
        <v>1.0255007019074825E-4</v>
      </c>
    </row>
    <row r="448" spans="5:6">
      <c r="E448">
        <f t="shared" si="21"/>
        <v>-0.46120000000000161</v>
      </c>
      <c r="F448">
        <f t="shared" si="20"/>
        <v>1.0639182470702943E-4</v>
      </c>
    </row>
    <row r="449" spans="5:6">
      <c r="E449">
        <f t="shared" si="21"/>
        <v>-0.46000000000000163</v>
      </c>
      <c r="F449">
        <f t="shared" si="20"/>
        <v>1.1036842412838002E-4</v>
      </c>
    </row>
    <row r="450" spans="5:6">
      <c r="E450">
        <f t="shared" si="21"/>
        <v>-0.45880000000000165</v>
      </c>
      <c r="F450">
        <f t="shared" si="20"/>
        <v>1.1448424431552958E-4</v>
      </c>
    </row>
    <row r="451" spans="5:6">
      <c r="E451">
        <f t="shared" si="21"/>
        <v>-0.45760000000000167</v>
      </c>
      <c r="F451">
        <f t="shared" si="20"/>
        <v>1.1874378974406302E-4</v>
      </c>
    </row>
    <row r="452" spans="5:6">
      <c r="E452">
        <f t="shared" si="21"/>
        <v>-0.45640000000000169</v>
      </c>
      <c r="F452">
        <f t="shared" si="20"/>
        <v>1.2315169680838389E-4</v>
      </c>
    </row>
    <row r="453" spans="5:6">
      <c r="E453">
        <f t="shared" si="21"/>
        <v>-0.45520000000000171</v>
      </c>
      <c r="F453">
        <f t="shared" si="20"/>
        <v>1.2771273719446618E-4</v>
      </c>
    </row>
    <row r="454" spans="5:6">
      <c r="E454">
        <f t="shared" si="21"/>
        <v>-0.45400000000000174</v>
      </c>
      <c r="F454">
        <f t="shared" si="20"/>
        <v>1.324318213223092E-4</v>
      </c>
    </row>
    <row r="455" spans="5:6">
      <c r="E455">
        <f t="shared" si="21"/>
        <v>-0.45280000000000176</v>
      </c>
      <c r="F455">
        <f t="shared" si="20"/>
        <v>1.3731400185899203E-4</v>
      </c>
    </row>
    <row r="456" spans="5:6">
      <c r="E456">
        <f t="shared" si="21"/>
        <v>-0.45160000000000178</v>
      </c>
      <c r="F456">
        <f t="shared" si="20"/>
        <v>1.4236447730324E-4</v>
      </c>
    </row>
    <row r="457" spans="5:6">
      <c r="E457">
        <f t="shared" si="21"/>
        <v>-0.4504000000000018</v>
      </c>
      <c r="F457">
        <f t="shared" si="20"/>
        <v>1.4758859564238522E-4</v>
      </c>
    </row>
    <row r="458" spans="5:6">
      <c r="E458">
        <f t="shared" si="21"/>
        <v>-0.44920000000000182</v>
      </c>
      <c r="F458">
        <f t="shared" si="20"/>
        <v>1.5299185808260467E-4</v>
      </c>
    </row>
    <row r="459" spans="5:6">
      <c r="E459">
        <f t="shared" si="21"/>
        <v>-0.44800000000000184</v>
      </c>
      <c r="F459">
        <f t="shared" si="20"/>
        <v>1.5857992285332672E-4</v>
      </c>
    </row>
    <row r="460" spans="5:6">
      <c r="E460">
        <f t="shared" si="21"/>
        <v>-0.44680000000000186</v>
      </c>
      <c r="F460">
        <f t="shared" si="20"/>
        <v>1.6435860908665533E-4</v>
      </c>
    </row>
    <row r="461" spans="5:6">
      <c r="E461">
        <f t="shared" si="21"/>
        <v>-0.44560000000000188</v>
      </c>
      <c r="F461">
        <f t="shared" si="20"/>
        <v>1.7033390077268124E-4</v>
      </c>
    </row>
    <row r="462" spans="5:6">
      <c r="E462">
        <f t="shared" si="21"/>
        <v>-0.4444000000000019</v>
      </c>
      <c r="F462">
        <f t="shared" si="20"/>
        <v>1.7651195079152818E-4</v>
      </c>
    </row>
    <row r="463" spans="5:6">
      <c r="E463">
        <f t="shared" si="21"/>
        <v>-0.44320000000000193</v>
      </c>
      <c r="F463">
        <f t="shared" si="20"/>
        <v>1.8289908502295657E-4</v>
      </c>
    </row>
    <row r="464" spans="5:6">
      <c r="E464">
        <f t="shared" si="21"/>
        <v>-0.44200000000000195</v>
      </c>
      <c r="F464">
        <f t="shared" si="20"/>
        <v>1.8950180653436212E-4</v>
      </c>
    </row>
    <row r="465" spans="5:6">
      <c r="E465">
        <f t="shared" si="21"/>
        <v>-0.44080000000000197</v>
      </c>
      <c r="F465">
        <f t="shared" si="20"/>
        <v>1.963267998479677E-4</v>
      </c>
    </row>
    <row r="466" spans="5:6">
      <c r="E466">
        <f t="shared" si="21"/>
        <v>-0.43960000000000199</v>
      </c>
      <c r="F466">
        <f t="shared" si="20"/>
        <v>2.0338093528800825E-4</v>
      </c>
    </row>
    <row r="467" spans="5:6">
      <c r="E467">
        <f t="shared" si="21"/>
        <v>-0.43840000000000201</v>
      </c>
      <c r="F467">
        <f t="shared" si="20"/>
        <v>2.1067127340868355E-4</v>
      </c>
    </row>
    <row r="468" spans="5:6">
      <c r="E468">
        <f t="shared" si="21"/>
        <v>-0.43720000000000203</v>
      </c>
      <c r="F468">
        <f t="shared" si="20"/>
        <v>2.1820506950364412E-4</v>
      </c>
    </row>
    <row r="469" spans="5:6">
      <c r="E469">
        <f t="shared" si="21"/>
        <v>-0.43600000000000205</v>
      </c>
      <c r="F469">
        <f t="shared" si="20"/>
        <v>2.2598977819775253E-4</v>
      </c>
    </row>
    <row r="470" spans="5:6">
      <c r="E470">
        <f t="shared" si="21"/>
        <v>-0.43480000000000207</v>
      </c>
      <c r="F470">
        <f t="shared" si="20"/>
        <v>2.340330581218484E-4</v>
      </c>
    </row>
    <row r="471" spans="5:6">
      <c r="E471">
        <f t="shared" si="21"/>
        <v>-0.43360000000000209</v>
      </c>
      <c r="F471">
        <f t="shared" si="20"/>
        <v>2.4234277667121862E-4</v>
      </c>
    </row>
    <row r="472" spans="5:6">
      <c r="E472">
        <f t="shared" si="21"/>
        <v>-0.43240000000000212</v>
      </c>
      <c r="F472">
        <f t="shared" si="20"/>
        <v>2.5092701484846763E-4</v>
      </c>
    </row>
    <row r="473" spans="5:6">
      <c r="E473">
        <f t="shared" si="21"/>
        <v>-0.43120000000000214</v>
      </c>
      <c r="F473">
        <f t="shared" si="20"/>
        <v>2.59794072191435E-4</v>
      </c>
    </row>
    <row r="474" spans="5:6">
      <c r="E474">
        <f t="shared" si="21"/>
        <v>-0.43000000000000216</v>
      </c>
      <c r="F474">
        <f t="shared" si="20"/>
        <v>2.6895247178682541E-4</v>
      </c>
    </row>
    <row r="475" spans="5:6">
      <c r="E475">
        <f t="shared" si="21"/>
        <v>-0.42880000000000218</v>
      </c>
      <c r="F475">
        <f t="shared" si="20"/>
        <v>2.7841096537013841E-4</v>
      </c>
    </row>
    <row r="476" spans="5:6">
      <c r="E476">
        <f t="shared" si="21"/>
        <v>-0.4276000000000022</v>
      </c>
      <c r="F476">
        <f t="shared" si="20"/>
        <v>2.8817853851251072E-4</v>
      </c>
    </row>
    <row r="477" spans="5:6">
      <c r="E477">
        <f t="shared" si="21"/>
        <v>-0.42640000000000222</v>
      </c>
      <c r="F477">
        <f t="shared" si="20"/>
        <v>2.9826441589503224E-4</v>
      </c>
    </row>
    <row r="478" spans="5:6">
      <c r="E478">
        <f t="shared" si="21"/>
        <v>-0.42520000000000224</v>
      </c>
      <c r="F478">
        <f t="shared" si="20"/>
        <v>3.086780666710587E-4</v>
      </c>
    </row>
    <row r="479" spans="5:6">
      <c r="E479">
        <f t="shared" si="21"/>
        <v>-0.42400000000000226</v>
      </c>
      <c r="F479">
        <f t="shared" si="20"/>
        <v>3.1942920991704504E-4</v>
      </c>
    </row>
    <row r="480" spans="5:6">
      <c r="E480">
        <f t="shared" si="21"/>
        <v>-0.42280000000000229</v>
      </c>
      <c r="F480">
        <f t="shared" si="20"/>
        <v>3.3052782017236893E-4</v>
      </c>
    </row>
    <row r="481" spans="5:6">
      <c r="E481">
        <f t="shared" si="21"/>
        <v>-0.42160000000000231</v>
      </c>
      <c r="F481">
        <f t="shared" si="20"/>
        <v>3.4198413306858993E-4</v>
      </c>
    </row>
    <row r="482" spans="5:6">
      <c r="E482">
        <f t="shared" si="21"/>
        <v>-0.42040000000000233</v>
      </c>
      <c r="F482">
        <f t="shared" si="20"/>
        <v>3.5380865104855941E-4</v>
      </c>
    </row>
    <row r="483" spans="5:6">
      <c r="E483">
        <f t="shared" si="21"/>
        <v>-0.41920000000000235</v>
      </c>
      <c r="F483">
        <f t="shared" si="20"/>
        <v>3.6601214917575815E-4</v>
      </c>
    </row>
    <row r="484" spans="5:6">
      <c r="E484">
        <f t="shared" si="21"/>
        <v>-0.41800000000000237</v>
      </c>
      <c r="F484">
        <f t="shared" si="20"/>
        <v>3.7860568103420869E-4</v>
      </c>
    </row>
    <row r="485" spans="5:6">
      <c r="E485">
        <f t="shared" si="21"/>
        <v>-0.41680000000000239</v>
      </c>
      <c r="F485">
        <f t="shared" si="20"/>
        <v>3.9160058471925877E-4</v>
      </c>
    </row>
    <row r="486" spans="5:6">
      <c r="E486">
        <f t="shared" si="21"/>
        <v>-0.41560000000000241</v>
      </c>
      <c r="F486">
        <f t="shared" si="20"/>
        <v>4.0500848891952373E-4</v>
      </c>
    </row>
    <row r="487" spans="5:6">
      <c r="E487">
        <f t="shared" si="21"/>
        <v>-0.41440000000000243</v>
      </c>
      <c r="F487">
        <f t="shared" si="20"/>
        <v>4.1884131909018281E-4</v>
      </c>
    </row>
    <row r="488" spans="5:6">
      <c r="E488">
        <f t="shared" si="21"/>
        <v>-0.41320000000000245</v>
      </c>
      <c r="F488">
        <f t="shared" si="20"/>
        <v>4.3311130371785964E-4</v>
      </c>
    </row>
    <row r="489" spans="5:6">
      <c r="E489">
        <f t="shared" si="21"/>
        <v>-0.41200000000000248</v>
      </c>
      <c r="F489">
        <f t="shared" si="20"/>
        <v>4.4783098067719865E-4</v>
      </c>
    </row>
    <row r="490" spans="5:6">
      <c r="E490">
        <f t="shared" si="21"/>
        <v>-0.4108000000000025</v>
      </c>
      <c r="F490">
        <f t="shared" si="20"/>
        <v>4.6301320367924005E-4</v>
      </c>
    </row>
    <row r="491" spans="5:6">
      <c r="E491">
        <f t="shared" si="21"/>
        <v>-0.40960000000000252</v>
      </c>
      <c r="F491">
        <f t="shared" si="20"/>
        <v>4.786711488116799E-4</v>
      </c>
    </row>
    <row r="492" spans="5:6">
      <c r="E492">
        <f t="shared" si="21"/>
        <v>-0.40840000000000254</v>
      </c>
      <c r="F492">
        <f t="shared" si="20"/>
        <v>4.948183211709844E-4</v>
      </c>
    </row>
    <row r="493" spans="5:6">
      <c r="E493">
        <f t="shared" si="21"/>
        <v>-0.40720000000000256</v>
      </c>
      <c r="F493">
        <f t="shared" si="20"/>
        <v>5.1146856158633619E-4</v>
      </c>
    </row>
    <row r="494" spans="5:6">
      <c r="E494">
        <f t="shared" si="21"/>
        <v>-0.40600000000000258</v>
      </c>
      <c r="F494">
        <f t="shared" si="20"/>
        <v>5.2863605343534477E-4</v>
      </c>
    </row>
    <row r="495" spans="5:6">
      <c r="E495">
        <f t="shared" si="21"/>
        <v>-0.4048000000000026</v>
      </c>
      <c r="F495">
        <f t="shared" si="20"/>
        <v>5.4633532955133219E-4</v>
      </c>
    </row>
    <row r="496" spans="5:6">
      <c r="E496">
        <f t="shared" si="21"/>
        <v>-0.40360000000000262</v>
      </c>
      <c r="F496">
        <f t="shared" si="20"/>
        <v>5.6458127922204499E-4</v>
      </c>
    </row>
    <row r="497" spans="5:6">
      <c r="E497">
        <f t="shared" si="21"/>
        <v>-0.40240000000000264</v>
      </c>
      <c r="F497">
        <f t="shared" si="20"/>
        <v>5.8338915527952483E-4</v>
      </c>
    </row>
    <row r="498" spans="5:6">
      <c r="E498">
        <f t="shared" si="21"/>
        <v>-0.40120000000000267</v>
      </c>
      <c r="F498">
        <f t="shared" si="20"/>
        <v>6.0277458128083546E-4</v>
      </c>
    </row>
    <row r="499" spans="5:6">
      <c r="E499">
        <f t="shared" si="21"/>
        <v>-0.40000000000000269</v>
      </c>
      <c r="F499">
        <f t="shared" si="20"/>
        <v>6.2275355877928443E-4</v>
      </c>
    </row>
    <row r="500" spans="5:6">
      <c r="E500">
        <f t="shared" si="21"/>
        <v>-0.39880000000000271</v>
      </c>
      <c r="F500">
        <f t="shared" si="20"/>
        <v>6.4334247468572821E-4</v>
      </c>
    </row>
    <row r="501" spans="5:6">
      <c r="E501">
        <f t="shared" si="21"/>
        <v>-0.39760000000000273</v>
      </c>
      <c r="F501">
        <f t="shared" si="20"/>
        <v>6.6455810871946571E-4</v>
      </c>
    </row>
    <row r="502" spans="5:6">
      <c r="E502">
        <f t="shared" si="21"/>
        <v>-0.39640000000000275</v>
      </c>
      <c r="F502">
        <f t="shared" si="20"/>
        <v>6.8641764094819538E-4</v>
      </c>
    </row>
    <row r="503" spans="5:6">
      <c r="E503">
        <f t="shared" si="21"/>
        <v>-0.39520000000000277</v>
      </c>
      <c r="F503">
        <f t="shared" ref="F503:F566" si="22">_xlfn.NORM.DIST(E503,$E$364,$I$367,TRUE)</f>
        <v>7.0893865941640927E-4</v>
      </c>
    </row>
    <row r="504" spans="5:6">
      <c r="E504">
        <f t="shared" ref="E504:E567" si="23">E503+$H$373</f>
        <v>-0.39400000000000279</v>
      </c>
      <c r="F504">
        <f t="shared" si="22"/>
        <v>7.3213916786158003E-4</v>
      </c>
    </row>
    <row r="505" spans="5:6">
      <c r="E505">
        <f t="shared" si="23"/>
        <v>-0.39280000000000281</v>
      </c>
      <c r="F505">
        <f t="shared" si="22"/>
        <v>7.5603759351735645E-4</v>
      </c>
    </row>
    <row r="506" spans="5:6">
      <c r="E506">
        <f t="shared" si="23"/>
        <v>-0.39160000000000283</v>
      </c>
      <c r="F506">
        <f t="shared" si="22"/>
        <v>7.806527950030346E-4</v>
      </c>
    </row>
    <row r="507" spans="5:6">
      <c r="E507">
        <f t="shared" si="23"/>
        <v>-0.39040000000000286</v>
      </c>
      <c r="F507">
        <f t="shared" si="22"/>
        <v>8.0600407029834281E-4</v>
      </c>
    </row>
    <row r="508" spans="5:6">
      <c r="E508">
        <f t="shared" si="23"/>
        <v>-0.38920000000000288</v>
      </c>
      <c r="F508">
        <f t="shared" si="22"/>
        <v>8.3211116480265423E-4</v>
      </c>
    </row>
    <row r="509" spans="5:6">
      <c r="E509">
        <f t="shared" si="23"/>
        <v>-0.3880000000000029</v>
      </c>
      <c r="F509">
        <f t="shared" si="22"/>
        <v>8.5899427947759739E-4</v>
      </c>
    </row>
    <row r="510" spans="5:6">
      <c r="E510">
        <f t="shared" si="23"/>
        <v>-0.38680000000000292</v>
      </c>
      <c r="F510">
        <f t="shared" si="22"/>
        <v>8.866740790719307E-4</v>
      </c>
    </row>
    <row r="511" spans="5:6">
      <c r="E511">
        <f t="shared" si="23"/>
        <v>-0.38560000000000294</v>
      </c>
      <c r="F511">
        <f t="shared" si="22"/>
        <v>9.1517170042755851E-4</v>
      </c>
    </row>
    <row r="512" spans="5:6">
      <c r="E512">
        <f t="shared" si="23"/>
        <v>-0.38440000000000296</v>
      </c>
      <c r="F512">
        <f t="shared" si="22"/>
        <v>9.4450876086541119E-4</v>
      </c>
    </row>
    <row r="513" spans="5:6">
      <c r="E513">
        <f t="shared" si="23"/>
        <v>-0.38320000000000298</v>
      </c>
      <c r="F513">
        <f t="shared" si="22"/>
        <v>9.7470736664987062E-4</v>
      </c>
    </row>
    <row r="514" spans="5:6">
      <c r="E514">
        <f t="shared" si="23"/>
        <v>-0.382000000000003</v>
      </c>
      <c r="F514">
        <f t="shared" si="22"/>
        <v>1.0057901215303198E-3</v>
      </c>
    </row>
    <row r="515" spans="5:6">
      <c r="E515">
        <f t="shared" si="23"/>
        <v>-0.38080000000000302</v>
      </c>
      <c r="F515">
        <f t="shared" si="22"/>
        <v>1.0377801353583494E-3</v>
      </c>
    </row>
    <row r="516" spans="5:6">
      <c r="E516">
        <f t="shared" si="23"/>
        <v>-0.37960000000000305</v>
      </c>
      <c r="F516">
        <f t="shared" si="22"/>
        <v>1.0707010327790172E-3</v>
      </c>
    </row>
    <row r="517" spans="5:6">
      <c r="E517">
        <f t="shared" si="23"/>
        <v>-0.37840000000000307</v>
      </c>
      <c r="F517">
        <f t="shared" si="22"/>
        <v>1.1045769619945221E-3</v>
      </c>
    </row>
    <row r="518" spans="5:6">
      <c r="E518">
        <f t="shared" si="23"/>
        <v>-0.37720000000000309</v>
      </c>
      <c r="F518">
        <f t="shared" si="22"/>
        <v>1.139432603598533E-3</v>
      </c>
    </row>
    <row r="519" spans="5:6">
      <c r="E519">
        <f t="shared" si="23"/>
        <v>-0.37600000000000311</v>
      </c>
      <c r="F519">
        <f t="shared" si="22"/>
        <v>1.1752931794793493E-3</v>
      </c>
    </row>
    <row r="520" spans="5:6">
      <c r="E520">
        <f t="shared" si="23"/>
        <v>-0.37480000000000313</v>
      </c>
      <c r="F520">
        <f t="shared" si="22"/>
        <v>1.2121844617899418E-3</v>
      </c>
    </row>
    <row r="521" spans="5:6">
      <c r="E521">
        <f t="shared" si="23"/>
        <v>-0.37360000000000315</v>
      </c>
      <c r="F521">
        <f t="shared" si="22"/>
        <v>1.2501327819829141E-3</v>
      </c>
    </row>
    <row r="522" spans="5:6">
      <c r="E522">
        <f t="shared" si="23"/>
        <v>-0.37240000000000317</v>
      </c>
      <c r="F522">
        <f t="shared" si="22"/>
        <v>1.2891650399081763E-3</v>
      </c>
    </row>
    <row r="523" spans="5:6">
      <c r="E523">
        <f t="shared" si="23"/>
        <v>-0.37120000000000319</v>
      </c>
      <c r="F523">
        <f t="shared" si="22"/>
        <v>1.3293087129712768E-3</v>
      </c>
    </row>
    <row r="524" spans="5:6">
      <c r="E524">
        <f t="shared" si="23"/>
        <v>-0.37000000000000322</v>
      </c>
      <c r="F524">
        <f t="shared" si="22"/>
        <v>1.3705918653499304E-3</v>
      </c>
    </row>
    <row r="525" spans="5:6">
      <c r="E525">
        <f t="shared" si="23"/>
        <v>-0.36880000000000324</v>
      </c>
      <c r="F525">
        <f t="shared" si="22"/>
        <v>1.4130431572664639E-3</v>
      </c>
    </row>
    <row r="526" spans="5:6">
      <c r="E526">
        <f t="shared" si="23"/>
        <v>-0.36760000000000326</v>
      </c>
      <c r="F526">
        <f t="shared" si="22"/>
        <v>1.4566918543136753E-3</v>
      </c>
    </row>
    <row r="527" spans="5:6">
      <c r="E527">
        <f t="shared" si="23"/>
        <v>-0.36640000000000328</v>
      </c>
      <c r="F527">
        <f t="shared" si="22"/>
        <v>1.5015678368314482E-3</v>
      </c>
    </row>
    <row r="528" spans="5:6">
      <c r="E528">
        <f t="shared" si="23"/>
        <v>-0.3652000000000033</v>
      </c>
      <c r="F528">
        <f t="shared" si="22"/>
        <v>1.5477016093315063E-3</v>
      </c>
    </row>
    <row r="529" spans="5:6">
      <c r="E529">
        <f t="shared" si="23"/>
        <v>-0.36400000000000332</v>
      </c>
      <c r="F529">
        <f t="shared" si="22"/>
        <v>1.5951243099674892E-3</v>
      </c>
    </row>
    <row r="530" spans="5:6">
      <c r="E530">
        <f t="shared" si="23"/>
        <v>-0.36280000000000334</v>
      </c>
      <c r="F530">
        <f t="shared" si="22"/>
        <v>1.6438677200474388E-3</v>
      </c>
    </row>
    <row r="531" spans="5:6">
      <c r="E531">
        <f t="shared" si="23"/>
        <v>-0.36160000000000336</v>
      </c>
      <c r="F531">
        <f t="shared" si="22"/>
        <v>1.693964273585727E-3</v>
      </c>
    </row>
    <row r="532" spans="5:6">
      <c r="E532">
        <f t="shared" si="23"/>
        <v>-0.36040000000000338</v>
      </c>
      <c r="F532">
        <f t="shared" si="22"/>
        <v>1.7454470668913087E-3</v>
      </c>
    </row>
    <row r="533" spans="5:6">
      <c r="E533">
        <f t="shared" si="23"/>
        <v>-0.35920000000000341</v>
      </c>
      <c r="F533">
        <f t="shared" si="22"/>
        <v>1.7983498681890986E-3</v>
      </c>
    </row>
    <row r="534" spans="5:6">
      <c r="E534">
        <f t="shared" si="23"/>
        <v>-0.35800000000000343</v>
      </c>
      <c r="F534">
        <f t="shared" si="22"/>
        <v>1.8527071272711314E-3</v>
      </c>
    </row>
    <row r="535" spans="5:6">
      <c r="E535">
        <f t="shared" si="23"/>
        <v>-0.35680000000000345</v>
      </c>
      <c r="F535">
        <f t="shared" si="22"/>
        <v>1.908553985174137E-3</v>
      </c>
    </row>
    <row r="536" spans="5:6">
      <c r="E536">
        <f t="shared" si="23"/>
        <v>-0.35560000000000347</v>
      </c>
      <c r="F536">
        <f t="shared" si="22"/>
        <v>1.9659262838799766E-3</v>
      </c>
    </row>
    <row r="537" spans="5:6">
      <c r="E537">
        <f t="shared" si="23"/>
        <v>-0.35440000000000349</v>
      </c>
      <c r="F537">
        <f t="shared" si="22"/>
        <v>2.0248605760352272E-3</v>
      </c>
    </row>
    <row r="538" spans="5:6">
      <c r="E538">
        <f t="shared" si="23"/>
        <v>-0.35320000000000351</v>
      </c>
      <c r="F538">
        <f t="shared" si="22"/>
        <v>2.0853941346863432E-3</v>
      </c>
    </row>
    <row r="539" spans="5:6">
      <c r="E539">
        <f t="shared" si="23"/>
        <v>-0.35200000000000353</v>
      </c>
      <c r="F539">
        <f t="shared" si="22"/>
        <v>2.1475649630263252E-3</v>
      </c>
    </row>
    <row r="540" spans="5:6">
      <c r="E540">
        <f t="shared" si="23"/>
        <v>-0.35080000000000355</v>
      </c>
      <c r="F540">
        <f t="shared" si="22"/>
        <v>2.2114118041490771E-3</v>
      </c>
    </row>
    <row r="541" spans="5:6">
      <c r="E541">
        <f t="shared" si="23"/>
        <v>-0.34960000000000357</v>
      </c>
      <c r="F541">
        <f t="shared" si="22"/>
        <v>2.2769741508073395E-3</v>
      </c>
    </row>
    <row r="542" spans="5:6">
      <c r="E542">
        <f t="shared" si="23"/>
        <v>-0.3484000000000036</v>
      </c>
      <c r="F542">
        <f t="shared" si="22"/>
        <v>2.3442922551699273E-3</v>
      </c>
    </row>
    <row r="543" spans="5:6">
      <c r="E543">
        <f t="shared" si="23"/>
        <v>-0.34720000000000362</v>
      </c>
      <c r="F543">
        <f t="shared" si="22"/>
        <v>2.4134071385740661E-3</v>
      </c>
    </row>
    <row r="544" spans="5:6">
      <c r="E544">
        <f t="shared" si="23"/>
        <v>-0.34600000000000364</v>
      </c>
      <c r="F544">
        <f t="shared" si="22"/>
        <v>2.4843606012683594E-3</v>
      </c>
    </row>
    <row r="545" spans="5:6">
      <c r="E545">
        <f t="shared" si="23"/>
        <v>-0.34480000000000366</v>
      </c>
      <c r="F545">
        <f t="shared" si="22"/>
        <v>2.5571952321418265E-3</v>
      </c>
    </row>
    <row r="546" spans="5:6">
      <c r="E546">
        <f t="shared" si="23"/>
        <v>-0.34360000000000368</v>
      </c>
      <c r="F546">
        <f t="shared" si="22"/>
        <v>2.6319544184344522E-3</v>
      </c>
    </row>
    <row r="547" spans="5:6">
      <c r="E547">
        <f t="shared" si="23"/>
        <v>-0.3424000000000037</v>
      </c>
      <c r="F547">
        <f t="shared" si="22"/>
        <v>2.7086823554243649E-3</v>
      </c>
    </row>
    <row r="548" spans="5:6">
      <c r="E548">
        <f t="shared" si="23"/>
        <v>-0.34120000000000372</v>
      </c>
      <c r="F548">
        <f t="shared" si="22"/>
        <v>2.7874240560868853E-3</v>
      </c>
    </row>
    <row r="549" spans="5:6">
      <c r="E549">
        <f t="shared" si="23"/>
        <v>-0.34000000000000374</v>
      </c>
      <c r="F549">
        <f t="shared" si="22"/>
        <v>2.8682253607203597E-3</v>
      </c>
    </row>
    <row r="550" spans="5:6">
      <c r="E550">
        <f t="shared" si="23"/>
        <v>-0.33880000000000376</v>
      </c>
      <c r="F550">
        <f t="shared" si="22"/>
        <v>2.9511329465337658E-3</v>
      </c>
    </row>
    <row r="551" spans="5:6">
      <c r="E551">
        <f t="shared" si="23"/>
        <v>-0.33760000000000379</v>
      </c>
      <c r="F551">
        <f t="shared" si="22"/>
        <v>3.036194337190796E-3</v>
      </c>
    </row>
    <row r="552" spans="5:6">
      <c r="E552">
        <f t="shared" si="23"/>
        <v>-0.33640000000000381</v>
      </c>
      <c r="F552">
        <f t="shared" si="22"/>
        <v>3.1234579123051182E-3</v>
      </c>
    </row>
    <row r="553" spans="5:6">
      <c r="E553">
        <f t="shared" si="23"/>
        <v>-0.33520000000000383</v>
      </c>
      <c r="F553">
        <f t="shared" si="22"/>
        <v>3.2129729168814121E-3</v>
      </c>
    </row>
    <row r="554" spans="5:6">
      <c r="E554">
        <f t="shared" si="23"/>
        <v>-0.33400000000000385</v>
      </c>
      <c r="F554">
        <f t="shared" si="22"/>
        <v>3.3047894706965232E-3</v>
      </c>
    </row>
    <row r="555" spans="5:6">
      <c r="E555">
        <f t="shared" si="23"/>
        <v>-0.33280000000000387</v>
      </c>
      <c r="F555">
        <f t="shared" si="22"/>
        <v>3.3989585776152027E-3</v>
      </c>
    </row>
    <row r="556" spans="5:6">
      <c r="E556">
        <f t="shared" si="23"/>
        <v>-0.33160000000000389</v>
      </c>
      <c r="F556">
        <f t="shared" si="22"/>
        <v>3.4955321348345029E-3</v>
      </c>
    </row>
    <row r="557" spans="5:6">
      <c r="E557">
        <f t="shared" si="23"/>
        <v>-0.33040000000000391</v>
      </c>
      <c r="F557">
        <f t="shared" si="22"/>
        <v>3.5945629420510777E-3</v>
      </c>
    </row>
    <row r="558" spans="5:6">
      <c r="E558">
        <f t="shared" si="23"/>
        <v>-0.32920000000000393</v>
      </c>
      <c r="F558">
        <f t="shared" si="22"/>
        <v>3.6961047105452944E-3</v>
      </c>
    </row>
    <row r="559" spans="5:6">
      <c r="E559">
        <f t="shared" si="23"/>
        <v>-0.32800000000000396</v>
      </c>
      <c r="F559">
        <f t="shared" si="22"/>
        <v>3.8002120721760575E-3</v>
      </c>
    </row>
    <row r="560" spans="5:6">
      <c r="E560">
        <f t="shared" si="23"/>
        <v>-0.32680000000000398</v>
      </c>
      <c r="F560">
        <f t="shared" si="22"/>
        <v>3.9069405882801982E-3</v>
      </c>
    </row>
    <row r="561" spans="5:6">
      <c r="E561">
        <f t="shared" si="23"/>
        <v>-0.325600000000004</v>
      </c>
      <c r="F561">
        <f t="shared" si="22"/>
        <v>4.0163467584699609E-3</v>
      </c>
    </row>
    <row r="562" spans="5:6">
      <c r="E562">
        <f t="shared" si="23"/>
        <v>-0.32440000000000402</v>
      </c>
      <c r="F562">
        <f t="shared" si="22"/>
        <v>4.128488029322328E-3</v>
      </c>
    </row>
    <row r="563" spans="5:6">
      <c r="E563">
        <f t="shared" si="23"/>
        <v>-0.32320000000000404</v>
      </c>
      <c r="F563">
        <f t="shared" si="22"/>
        <v>4.2434228029535241E-3</v>
      </c>
    </row>
    <row r="564" spans="5:6">
      <c r="E564">
        <f t="shared" si="23"/>
        <v>-0.32200000000000406</v>
      </c>
      <c r="F564">
        <f t="shared" si="22"/>
        <v>4.3612104454720454E-3</v>
      </c>
    </row>
    <row r="565" spans="5:6">
      <c r="E565">
        <f t="shared" si="23"/>
        <v>-0.32080000000000408</v>
      </c>
      <c r="F565">
        <f t="shared" si="22"/>
        <v>4.481911295303613E-3</v>
      </c>
    </row>
    <row r="566" spans="5:6">
      <c r="E566">
        <f t="shared" si="23"/>
        <v>-0.3196000000000041</v>
      </c>
      <c r="F566">
        <f t="shared" si="22"/>
        <v>4.6055866713810229E-3</v>
      </c>
    </row>
    <row r="567" spans="5:6">
      <c r="E567">
        <f t="shared" si="23"/>
        <v>-0.31840000000000412</v>
      </c>
      <c r="F567">
        <f t="shared" ref="F567:F630" si="24">_xlfn.NORM.DIST(E567,$E$364,$I$367,TRUE)</f>
        <v>4.7322988811920865E-3</v>
      </c>
    </row>
    <row r="568" spans="5:6">
      <c r="E568">
        <f t="shared" ref="E568:E631" si="25">E567+$H$373</f>
        <v>-0.31720000000000415</v>
      </c>
      <c r="F568">
        <f t="shared" si="24"/>
        <v>4.8621112286785862E-3</v>
      </c>
    </row>
    <row r="569" spans="5:6">
      <c r="E569">
        <f t="shared" si="25"/>
        <v>-0.31600000000000417</v>
      </c>
      <c r="F569">
        <f t="shared" si="24"/>
        <v>4.9950880219790409E-3</v>
      </c>
    </row>
    <row r="570" spans="5:6">
      <c r="E570">
        <f t="shared" si="25"/>
        <v>-0.31480000000000419</v>
      </c>
      <c r="F570">
        <f t="shared" si="24"/>
        <v>5.1312945810081971E-3</v>
      </c>
    </row>
    <row r="571" spans="5:6">
      <c r="E571">
        <f t="shared" si="25"/>
        <v>-0.31360000000000421</v>
      </c>
      <c r="F571">
        <f t="shared" si="24"/>
        <v>5.2707972448657698E-3</v>
      </c>
    </row>
    <row r="572" spans="5:6">
      <c r="E572">
        <f t="shared" si="25"/>
        <v>-0.31240000000000423</v>
      </c>
      <c r="F572">
        <f t="shared" si="24"/>
        <v>5.4136633790671561E-3</v>
      </c>
    </row>
    <row r="573" spans="5:6">
      <c r="E573">
        <f t="shared" si="25"/>
        <v>-0.31120000000000425</v>
      </c>
      <c r="F573">
        <f t="shared" si="24"/>
        <v>5.559961382588568E-3</v>
      </c>
    </row>
    <row r="574" spans="5:6">
      <c r="E574">
        <f t="shared" si="25"/>
        <v>-0.31000000000000427</v>
      </c>
      <c r="F574">
        <f t="shared" si="24"/>
        <v>5.7097606947189641E-3</v>
      </c>
    </row>
    <row r="575" spans="5:6">
      <c r="E575">
        <f t="shared" si="25"/>
        <v>-0.30880000000000429</v>
      </c>
      <c r="F575">
        <f t="shared" si="24"/>
        <v>5.8631318017112908E-3</v>
      </c>
    </row>
    <row r="576" spans="5:6">
      <c r="E576">
        <f t="shared" si="25"/>
        <v>-0.30760000000000431</v>
      </c>
      <c r="F576">
        <f t="shared" si="24"/>
        <v>6.0201462432250509E-3</v>
      </c>
    </row>
    <row r="577" spans="5:6">
      <c r="E577">
        <f t="shared" si="25"/>
        <v>-0.30640000000000434</v>
      </c>
      <c r="F577">
        <f t="shared" si="24"/>
        <v>6.1808766185526103E-3</v>
      </c>
    </row>
    <row r="578" spans="5:6">
      <c r="E578">
        <f t="shared" si="25"/>
        <v>-0.30520000000000436</v>
      </c>
      <c r="F578">
        <f t="shared" si="24"/>
        <v>6.3453965926212755E-3</v>
      </c>
    </row>
    <row r="579" spans="5:6">
      <c r="E579">
        <f t="shared" si="25"/>
        <v>-0.30400000000000438</v>
      </c>
      <c r="F579">
        <f t="shared" si="24"/>
        <v>6.5137809017631262E-3</v>
      </c>
    </row>
    <row r="580" spans="5:6">
      <c r="E580">
        <f t="shared" si="25"/>
        <v>-0.3028000000000044</v>
      </c>
      <c r="F580">
        <f t="shared" si="24"/>
        <v>6.686105359244735E-3</v>
      </c>
    </row>
    <row r="581" spans="5:6">
      <c r="E581">
        <f t="shared" si="25"/>
        <v>-0.30160000000000442</v>
      </c>
      <c r="F581">
        <f t="shared" si="24"/>
        <v>6.8624468605485017E-3</v>
      </c>
    </row>
    <row r="582" spans="5:6">
      <c r="E582">
        <f t="shared" si="25"/>
        <v>-0.30040000000000444</v>
      </c>
      <c r="F582">
        <f t="shared" si="24"/>
        <v>7.042883388397681E-3</v>
      </c>
    </row>
    <row r="583" spans="5:6">
      <c r="E583">
        <f t="shared" si="25"/>
        <v>-0.29920000000000446</v>
      </c>
      <c r="F583">
        <f t="shared" si="24"/>
        <v>7.2274940175167529E-3</v>
      </c>
    </row>
    <row r="584" spans="5:6">
      <c r="E584">
        <f t="shared" si="25"/>
        <v>-0.29800000000000448</v>
      </c>
      <c r="F584">
        <f t="shared" si="24"/>
        <v>7.4163589191188909E-3</v>
      </c>
    </row>
    <row r="585" spans="5:6">
      <c r="E585">
        <f t="shared" si="25"/>
        <v>-0.2968000000000045</v>
      </c>
      <c r="F585">
        <f t="shared" si="24"/>
        <v>7.6095593651123632E-3</v>
      </c>
    </row>
    <row r="586" spans="5:6">
      <c r="E586">
        <f t="shared" si="25"/>
        <v>-0.29560000000000453</v>
      </c>
      <c r="F586">
        <f t="shared" si="24"/>
        <v>7.8071777320173914E-3</v>
      </c>
    </row>
    <row r="587" spans="5:6">
      <c r="E587">
        <f t="shared" si="25"/>
        <v>-0.29440000000000455</v>
      </c>
      <c r="F587">
        <f t="shared" si="24"/>
        <v>8.0092975045851604E-3</v>
      </c>
    </row>
    <row r="588" spans="5:6">
      <c r="E588">
        <f t="shared" si="25"/>
        <v>-0.29320000000000457</v>
      </c>
      <c r="F588">
        <f t="shared" si="24"/>
        <v>8.2160032791105866E-3</v>
      </c>
    </row>
    <row r="589" spans="5:6">
      <c r="E589">
        <f t="shared" si="25"/>
        <v>-0.29200000000000459</v>
      </c>
      <c r="F589">
        <f t="shared" si="24"/>
        <v>8.4273807664302525E-3</v>
      </c>
    </row>
    <row r="590" spans="5:6">
      <c r="E590">
        <f t="shared" si="25"/>
        <v>-0.29080000000000461</v>
      </c>
      <c r="F590">
        <f t="shared" si="24"/>
        <v>8.6435167945973519E-3</v>
      </c>
    </row>
    <row r="591" spans="5:6">
      <c r="E591">
        <f t="shared" si="25"/>
        <v>-0.28960000000000463</v>
      </c>
      <c r="F591">
        <f t="shared" si="24"/>
        <v>8.8644993112247262E-3</v>
      </c>
    </row>
    <row r="592" spans="5:6">
      <c r="E592">
        <f t="shared" si="25"/>
        <v>-0.28840000000000465</v>
      </c>
      <c r="F592">
        <f t="shared" si="24"/>
        <v>9.0904173854879176E-3</v>
      </c>
    </row>
    <row r="593" spans="5:6">
      <c r="E593">
        <f t="shared" si="25"/>
        <v>-0.28720000000000467</v>
      </c>
      <c r="F593">
        <f t="shared" si="24"/>
        <v>9.3213612097793018E-3</v>
      </c>
    </row>
    <row r="594" spans="5:6">
      <c r="E594">
        <f t="shared" si="25"/>
        <v>-0.28600000000000469</v>
      </c>
      <c r="F594">
        <f t="shared" si="24"/>
        <v>9.5574221010052019E-3</v>
      </c>
    </row>
    <row r="595" spans="5:6">
      <c r="E595">
        <f t="shared" si="25"/>
        <v>-0.28480000000000472</v>
      </c>
      <c r="F595">
        <f t="shared" si="24"/>
        <v>9.7986925015170739E-3</v>
      </c>
    </row>
    <row r="596" spans="5:6">
      <c r="E596">
        <f t="shared" si="25"/>
        <v>-0.28360000000000474</v>
      </c>
      <c r="F596">
        <f t="shared" si="24"/>
        <v>1.0045265979668403E-2</v>
      </c>
    </row>
    <row r="597" spans="5:6">
      <c r="E597">
        <f t="shared" si="25"/>
        <v>-0.28240000000000476</v>
      </c>
      <c r="F597">
        <f t="shared" si="24"/>
        <v>1.0297237229988866E-2</v>
      </c>
    </row>
    <row r="598" spans="5:6">
      <c r="E598">
        <f t="shared" si="25"/>
        <v>-0.28120000000000478</v>
      </c>
      <c r="F598">
        <f t="shared" si="24"/>
        <v>1.0554702072967081E-2</v>
      </c>
    </row>
    <row r="599" spans="5:6">
      <c r="E599">
        <f t="shared" si="25"/>
        <v>-0.2800000000000048</v>
      </c>
      <c r="F599">
        <f t="shared" si="24"/>
        <v>1.0817757454433533E-2</v>
      </c>
    </row>
    <row r="600" spans="5:6">
      <c r="E600">
        <f t="shared" si="25"/>
        <v>-0.27880000000000482</v>
      </c>
      <c r="F600">
        <f t="shared" si="24"/>
        <v>1.1086501444535345E-2</v>
      </c>
    </row>
    <row r="601" spans="5:6">
      <c r="E601">
        <f t="shared" si="25"/>
        <v>-0.27760000000000484</v>
      </c>
      <c r="F601">
        <f t="shared" si="24"/>
        <v>1.1361033236294116E-2</v>
      </c>
    </row>
    <row r="602" spans="5:6">
      <c r="E602">
        <f t="shared" si="25"/>
        <v>-0.27640000000000486</v>
      </c>
      <c r="F602">
        <f t="shared" si="24"/>
        <v>1.1641453143738887E-2</v>
      </c>
    </row>
    <row r="603" spans="5:6">
      <c r="E603">
        <f t="shared" si="25"/>
        <v>-0.27520000000000489</v>
      </c>
      <c r="F603">
        <f t="shared" si="24"/>
        <v>1.1927862599605397E-2</v>
      </c>
    </row>
    <row r="604" spans="5:6">
      <c r="E604">
        <f t="shared" si="25"/>
        <v>-0.27400000000000491</v>
      </c>
      <c r="F604">
        <f t="shared" si="24"/>
        <v>1.2220364152593789E-2</v>
      </c>
    </row>
    <row r="605" spans="5:6">
      <c r="E605">
        <f t="shared" si="25"/>
        <v>-0.27280000000000493</v>
      </c>
      <c r="F605">
        <f t="shared" si="24"/>
        <v>1.2519061464176164E-2</v>
      </c>
    </row>
    <row r="606" spans="5:6">
      <c r="E606">
        <f t="shared" si="25"/>
        <v>-0.27160000000000495</v>
      </c>
      <c r="F606">
        <f t="shared" si="24"/>
        <v>1.2824059304945859E-2</v>
      </c>
    </row>
    <row r="607" spans="5:6">
      <c r="E607">
        <f t="shared" si="25"/>
        <v>-0.27040000000000497</v>
      </c>
      <c r="F607">
        <f t="shared" si="24"/>
        <v>1.31354635505006E-2</v>
      </c>
    </row>
    <row r="608" spans="5:6">
      <c r="E608">
        <f t="shared" si="25"/>
        <v>-0.26920000000000499</v>
      </c>
      <c r="F608">
        <f t="shared" si="24"/>
        <v>1.3453381176850979E-2</v>
      </c>
    </row>
    <row r="609" spans="5:6">
      <c r="E609">
        <f t="shared" si="25"/>
        <v>-0.26800000000000501</v>
      </c>
      <c r="F609">
        <f t="shared" si="24"/>
        <v>1.3777920255346734E-2</v>
      </c>
    </row>
    <row r="610" spans="5:6">
      <c r="E610">
        <f t="shared" si="25"/>
        <v>-0.26680000000000503</v>
      </c>
      <c r="F610">
        <f t="shared" si="24"/>
        <v>1.410918994711282E-2</v>
      </c>
    </row>
    <row r="611" spans="5:6">
      <c r="E611">
        <f t="shared" si="25"/>
        <v>-0.26560000000000505</v>
      </c>
      <c r="F611">
        <f t="shared" si="24"/>
        <v>1.4447300496987208E-2</v>
      </c>
    </row>
    <row r="612" spans="5:6">
      <c r="E612">
        <f t="shared" si="25"/>
        <v>-0.26440000000000508</v>
      </c>
      <c r="F612">
        <f t="shared" si="24"/>
        <v>1.4792363226953204E-2</v>
      </c>
    </row>
    <row r="613" spans="5:6">
      <c r="E613">
        <f t="shared" si="25"/>
        <v>-0.2632000000000051</v>
      </c>
      <c r="F613">
        <f t="shared" si="24"/>
        <v>1.5144490529058209E-2</v>
      </c>
    </row>
    <row r="614" spans="5:6">
      <c r="E614">
        <f t="shared" si="25"/>
        <v>-0.26200000000000512</v>
      </c>
      <c r="F614">
        <f t="shared" si="24"/>
        <v>1.5503795857811841E-2</v>
      </c>
    </row>
    <row r="615" spans="5:6">
      <c r="E615">
        <f t="shared" si="25"/>
        <v>-0.26080000000000514</v>
      </c>
      <c r="F615">
        <f t="shared" si="24"/>
        <v>1.587039372205587E-2</v>
      </c>
    </row>
    <row r="616" spans="5:6">
      <c r="E616">
        <f t="shared" si="25"/>
        <v>-0.25960000000000516</v>
      </c>
      <c r="F616">
        <f t="shared" si="24"/>
        <v>1.6244399676298624E-2</v>
      </c>
    </row>
    <row r="617" spans="5:6">
      <c r="E617">
        <f t="shared" si="25"/>
        <v>-0.25840000000000518</v>
      </c>
      <c r="F617">
        <f t="shared" si="24"/>
        <v>1.6625930311507192E-2</v>
      </c>
    </row>
    <row r="618" spans="5:6">
      <c r="E618">
        <f t="shared" si="25"/>
        <v>-0.2572000000000052</v>
      </c>
      <c r="F618">
        <f t="shared" si="24"/>
        <v>1.7015103245349873E-2</v>
      </c>
    </row>
    <row r="619" spans="5:6">
      <c r="E619">
        <f t="shared" si="25"/>
        <v>-0.25600000000000522</v>
      </c>
      <c r="F619">
        <f t="shared" si="24"/>
        <v>1.7412037111882689E-2</v>
      </c>
    </row>
    <row r="620" spans="5:6">
      <c r="E620">
        <f t="shared" si="25"/>
        <v>-0.25480000000000524</v>
      </c>
      <c r="F620">
        <f t="shared" si="24"/>
        <v>1.7816851550672894E-2</v>
      </c>
    </row>
    <row r="621" spans="5:6">
      <c r="E621">
        <f t="shared" si="25"/>
        <v>-0.25360000000000527</v>
      </c>
      <c r="F621">
        <f t="shared" si="24"/>
        <v>1.8229667195353041E-2</v>
      </c>
    </row>
    <row r="622" spans="5:6">
      <c r="E622">
        <f t="shared" si="25"/>
        <v>-0.25240000000000529</v>
      </c>
      <c r="F622">
        <f t="shared" si="24"/>
        <v>1.8650605661599626E-2</v>
      </c>
    </row>
    <row r="623" spans="5:6">
      <c r="E623">
        <f t="shared" si="25"/>
        <v>-0.25120000000000531</v>
      </c>
      <c r="F623">
        <f t="shared" si="24"/>
        <v>1.907978953452958E-2</v>
      </c>
    </row>
    <row r="624" spans="5:6">
      <c r="E624">
        <f t="shared" si="25"/>
        <v>-0.25000000000000533</v>
      </c>
      <c r="F624">
        <f t="shared" si="24"/>
        <v>1.9517342355509389E-2</v>
      </c>
    </row>
    <row r="625" spans="5:6">
      <c r="E625">
        <f t="shared" si="25"/>
        <v>-0.24880000000000532</v>
      </c>
      <c r="F625">
        <f t="shared" si="24"/>
        <v>1.9963388608370321E-2</v>
      </c>
    </row>
    <row r="626" spans="5:6">
      <c r="E626">
        <f t="shared" si="25"/>
        <v>-0.24760000000000532</v>
      </c>
      <c r="F626">
        <f t="shared" si="24"/>
        <v>2.0418053705024832E-2</v>
      </c>
    </row>
    <row r="627" spans="5:6">
      <c r="E627">
        <f t="shared" si="25"/>
        <v>-0.24640000000000531</v>
      </c>
      <c r="F627">
        <f t="shared" si="24"/>
        <v>2.088146397047853E-2</v>
      </c>
    </row>
    <row r="628" spans="5:6">
      <c r="E628">
        <f t="shared" si="25"/>
        <v>-0.2452000000000053</v>
      </c>
      <c r="F628">
        <f t="shared" si="24"/>
        <v>2.1353746627232259E-2</v>
      </c>
    </row>
    <row r="629" spans="5:6">
      <c r="E629">
        <f t="shared" si="25"/>
        <v>-0.2440000000000053</v>
      </c>
      <c r="F629">
        <f t="shared" si="24"/>
        <v>2.1835029779070154E-2</v>
      </c>
    </row>
    <row r="630" spans="5:6">
      <c r="E630">
        <f t="shared" si="25"/>
        <v>-0.24280000000000529</v>
      </c>
      <c r="F630">
        <f t="shared" si="24"/>
        <v>2.2325442394228141E-2</v>
      </c>
    </row>
    <row r="631" spans="5:6">
      <c r="E631">
        <f t="shared" si="25"/>
        <v>-0.24160000000000528</v>
      </c>
      <c r="F631">
        <f t="shared" ref="F631:F694" si="26">_xlfn.NORM.DIST(E631,$E$364,$I$367,TRUE)</f>
        <v>2.2825114287939079E-2</v>
      </c>
    </row>
    <row r="632" spans="5:6">
      <c r="E632">
        <f t="shared" ref="E632:E695" si="27">E631+$H$373</f>
        <v>-0.24040000000000528</v>
      </c>
      <c r="F632">
        <f t="shared" si="26"/>
        <v>2.3334176104349642E-2</v>
      </c>
    </row>
    <row r="633" spans="5:6">
      <c r="E633">
        <f t="shared" si="27"/>
        <v>-0.23920000000000527</v>
      </c>
      <c r="F633">
        <f t="shared" si="26"/>
        <v>2.3852759297805916E-2</v>
      </c>
    </row>
    <row r="634" spans="5:6">
      <c r="E634">
        <f t="shared" si="27"/>
        <v>-0.23800000000000526</v>
      </c>
      <c r="F634">
        <f t="shared" si="26"/>
        <v>2.4380996113503008E-2</v>
      </c>
    </row>
    <row r="635" spans="5:6">
      <c r="E635">
        <f t="shared" si="27"/>
        <v>-0.23680000000000526</v>
      </c>
      <c r="F635">
        <f t="shared" si="26"/>
        <v>2.4919019567496141E-2</v>
      </c>
    </row>
    <row r="636" spans="5:6">
      <c r="E636">
        <f t="shared" si="27"/>
        <v>-0.23560000000000525</v>
      </c>
      <c r="F636">
        <f t="shared" si="26"/>
        <v>2.5466963426069082E-2</v>
      </c>
    </row>
    <row r="637" spans="5:6">
      <c r="E637">
        <f t="shared" si="27"/>
        <v>-0.23440000000000524</v>
      </c>
      <c r="F637">
        <f t="shared" si="26"/>
        <v>2.6024962184457923E-2</v>
      </c>
    </row>
    <row r="638" spans="5:6">
      <c r="E638">
        <f t="shared" si="27"/>
        <v>-0.23320000000000524</v>
      </c>
      <c r="F638">
        <f t="shared" si="26"/>
        <v>2.6593151044927398E-2</v>
      </c>
    </row>
    <row r="639" spans="5:6">
      <c r="E639">
        <f t="shared" si="27"/>
        <v>-0.23200000000000523</v>
      </c>
      <c r="F639">
        <f t="shared" si="26"/>
        <v>2.717166589419668E-2</v>
      </c>
    </row>
    <row r="640" spans="5:6">
      <c r="E640">
        <f t="shared" si="27"/>
        <v>-0.23080000000000522</v>
      </c>
      <c r="F640">
        <f t="shared" si="26"/>
        <v>2.7760643280213704E-2</v>
      </c>
    </row>
    <row r="641" spans="5:6">
      <c r="E641">
        <f t="shared" si="27"/>
        <v>-0.22960000000000522</v>
      </c>
      <c r="F641">
        <f t="shared" si="26"/>
        <v>2.836022038827575E-2</v>
      </c>
    </row>
    <row r="642" spans="5:6">
      <c r="E642">
        <f t="shared" si="27"/>
        <v>-0.22840000000000521</v>
      </c>
      <c r="F642">
        <f t="shared" si="26"/>
        <v>2.8970535016494749E-2</v>
      </c>
    </row>
    <row r="643" spans="5:6">
      <c r="E643">
        <f t="shared" si="27"/>
        <v>-0.2272000000000052</v>
      </c>
      <c r="F643">
        <f t="shared" si="26"/>
        <v>2.9591725550606778E-2</v>
      </c>
    </row>
    <row r="644" spans="5:6">
      <c r="E644">
        <f t="shared" si="27"/>
        <v>-0.2260000000000052</v>
      </c>
      <c r="F644">
        <f t="shared" si="26"/>
        <v>3.0223930938124248E-2</v>
      </c>
    </row>
    <row r="645" spans="5:6">
      <c r="E645">
        <f t="shared" si="27"/>
        <v>-0.22480000000000519</v>
      </c>
      <c r="F645">
        <f t="shared" si="26"/>
        <v>3.0867290661831345E-2</v>
      </c>
    </row>
    <row r="646" spans="5:6">
      <c r="E646">
        <f t="shared" si="27"/>
        <v>-0.22360000000000518</v>
      </c>
      <c r="F646">
        <f t="shared" si="26"/>
        <v>3.152194471262143E-2</v>
      </c>
    </row>
    <row r="647" spans="5:6">
      <c r="E647">
        <f t="shared" si="27"/>
        <v>-0.22240000000000518</v>
      </c>
      <c r="F647">
        <f t="shared" si="26"/>
        <v>3.2188033561677827E-2</v>
      </c>
    </row>
    <row r="648" spans="5:6">
      <c r="E648">
        <f t="shared" si="27"/>
        <v>-0.22120000000000517</v>
      </c>
      <c r="F648">
        <f t="shared" si="26"/>
        <v>3.2865698131997932E-2</v>
      </c>
    </row>
    <row r="649" spans="5:6">
      <c r="E649">
        <f t="shared" si="27"/>
        <v>-0.22000000000000516</v>
      </c>
      <c r="F649">
        <f t="shared" si="26"/>
        <v>3.3555079769261531E-2</v>
      </c>
    </row>
    <row r="650" spans="5:6">
      <c r="E650">
        <f t="shared" si="27"/>
        <v>-0.21880000000000516</v>
      </c>
      <c r="F650">
        <f t="shared" si="26"/>
        <v>3.4256320212045346E-2</v>
      </c>
    </row>
    <row r="651" spans="5:6">
      <c r="E651">
        <f t="shared" si="27"/>
        <v>-0.21760000000000515</v>
      </c>
      <c r="F651">
        <f t="shared" si="26"/>
        <v>3.4969561561384553E-2</v>
      </c>
    </row>
    <row r="652" spans="5:6">
      <c r="E652">
        <f t="shared" si="27"/>
        <v>-0.21640000000000514</v>
      </c>
      <c r="F652">
        <f t="shared" si="26"/>
        <v>3.5694946249684258E-2</v>
      </c>
    </row>
    <row r="653" spans="5:6">
      <c r="E653">
        <f t="shared" si="27"/>
        <v>-0.21520000000000514</v>
      </c>
      <c r="F653">
        <f t="shared" si="26"/>
        <v>3.6432617008982621E-2</v>
      </c>
    </row>
    <row r="654" spans="5:6">
      <c r="E654">
        <f t="shared" si="27"/>
        <v>-0.21400000000000513</v>
      </c>
      <c r="F654">
        <f t="shared" si="26"/>
        <v>3.7182716838569045E-2</v>
      </c>
    </row>
    <row r="655" spans="5:6">
      <c r="E655">
        <f t="shared" si="27"/>
        <v>-0.21280000000000512</v>
      </c>
      <c r="F655">
        <f t="shared" si="26"/>
        <v>3.7945388971960134E-2</v>
      </c>
    </row>
    <row r="656" spans="5:6">
      <c r="E656">
        <f t="shared" si="27"/>
        <v>-0.21160000000000512</v>
      </c>
      <c r="F656">
        <f t="shared" si="26"/>
        <v>3.8720776843237464E-2</v>
      </c>
    </row>
    <row r="657" spans="5:6">
      <c r="E657">
        <f t="shared" si="27"/>
        <v>-0.21040000000000511</v>
      </c>
      <c r="F657">
        <f t="shared" si="26"/>
        <v>3.9509024052750835E-2</v>
      </c>
    </row>
    <row r="658" spans="5:6">
      <c r="E658">
        <f t="shared" si="27"/>
        <v>-0.2092000000000051</v>
      </c>
      <c r="F658">
        <f t="shared" si="26"/>
        <v>4.0310274332191712E-2</v>
      </c>
    </row>
    <row r="659" spans="5:6">
      <c r="E659">
        <f t="shared" si="27"/>
        <v>-0.2080000000000051</v>
      </c>
      <c r="F659">
        <f t="shared" si="26"/>
        <v>4.1124671509040998E-2</v>
      </c>
    </row>
    <row r="660" spans="5:6">
      <c r="E660">
        <f t="shared" si="27"/>
        <v>-0.20680000000000509</v>
      </c>
      <c r="F660">
        <f t="shared" si="26"/>
        <v>4.1952359470397695E-2</v>
      </c>
    </row>
    <row r="661" spans="5:6">
      <c r="E661">
        <f t="shared" si="27"/>
        <v>-0.20560000000000508</v>
      </c>
      <c r="F661">
        <f t="shared" si="26"/>
        <v>4.2793482126192377E-2</v>
      </c>
    </row>
    <row r="662" spans="5:6">
      <c r="E662">
        <f t="shared" si="27"/>
        <v>-0.20440000000000508</v>
      </c>
      <c r="F662">
        <f t="shared" si="26"/>
        <v>4.364818337179268E-2</v>
      </c>
    </row>
    <row r="663" spans="5:6">
      <c r="E663">
        <f t="shared" si="27"/>
        <v>-0.20320000000000507</v>
      </c>
      <c r="F663">
        <f t="shared" si="26"/>
        <v>4.4516607050007144E-2</v>
      </c>
    </row>
    <row r="664" spans="5:6">
      <c r="E664">
        <f t="shared" si="27"/>
        <v>-0.20200000000000506</v>
      </c>
      <c r="F664">
        <f t="shared" si="26"/>
        <v>4.539889691249363E-2</v>
      </c>
    </row>
    <row r="665" spans="5:6">
      <c r="E665">
        <f t="shared" si="27"/>
        <v>-0.20080000000000506</v>
      </c>
      <c r="F665">
        <f t="shared" si="26"/>
        <v>4.6295196580580365E-2</v>
      </c>
    </row>
    <row r="666" spans="5:6">
      <c r="E666">
        <f t="shared" si="27"/>
        <v>-0.19960000000000505</v>
      </c>
      <c r="F666">
        <f t="shared" si="26"/>
        <v>4.7205649505507111E-2</v>
      </c>
    </row>
    <row r="667" spans="5:6">
      <c r="E667">
        <f t="shared" si="27"/>
        <v>-0.19840000000000504</v>
      </c>
      <c r="F667">
        <f t="shared" si="26"/>
        <v>4.813039892809403E-2</v>
      </c>
    </row>
    <row r="668" spans="5:6">
      <c r="E668">
        <f t="shared" si="27"/>
        <v>-0.19720000000000504</v>
      </c>
      <c r="F668">
        <f t="shared" si="26"/>
        <v>4.9069587837847976E-2</v>
      </c>
    </row>
    <row r="669" spans="5:6">
      <c r="E669">
        <f t="shared" si="27"/>
        <v>-0.19600000000000503</v>
      </c>
      <c r="F669">
        <f t="shared" si="26"/>
        <v>5.0023358931513953E-2</v>
      </c>
    </row>
    <row r="670" spans="5:6">
      <c r="E670">
        <f t="shared" si="27"/>
        <v>-0.19480000000000502</v>
      </c>
      <c r="F670">
        <f t="shared" si="26"/>
        <v>5.09918545710824E-2</v>
      </c>
    </row>
    <row r="671" spans="5:6">
      <c r="E671">
        <f t="shared" si="27"/>
        <v>-0.19360000000000502</v>
      </c>
      <c r="F671">
        <f t="shared" si="26"/>
        <v>5.1975216741260995E-2</v>
      </c>
    </row>
    <row r="672" spans="5:6">
      <c r="E672">
        <f t="shared" si="27"/>
        <v>-0.19240000000000501</v>
      </c>
      <c r="F672">
        <f t="shared" si="26"/>
        <v>5.2973587006422282E-2</v>
      </c>
    </row>
    <row r="673" spans="5:6">
      <c r="E673">
        <f t="shared" si="27"/>
        <v>-0.191200000000005</v>
      </c>
      <c r="F673">
        <f t="shared" si="26"/>
        <v>5.3987106467037423E-2</v>
      </c>
    </row>
    <row r="674" spans="5:6">
      <c r="E674">
        <f t="shared" si="27"/>
        <v>-0.190000000000005</v>
      </c>
      <c r="F674">
        <f t="shared" si="26"/>
        <v>5.50159157156071E-2</v>
      </c>
    </row>
    <row r="675" spans="5:6">
      <c r="E675">
        <f t="shared" si="27"/>
        <v>-0.18880000000000499</v>
      </c>
      <c r="F675">
        <f t="shared" si="26"/>
        <v>5.6060154792101573E-2</v>
      </c>
    </row>
    <row r="676" spans="5:6">
      <c r="E676">
        <f t="shared" si="27"/>
        <v>-0.18760000000000498</v>
      </c>
      <c r="F676">
        <f t="shared" si="26"/>
        <v>5.7119963138921537E-2</v>
      </c>
    </row>
    <row r="677" spans="5:6">
      <c r="E677">
        <f t="shared" si="27"/>
        <v>-0.18640000000000498</v>
      </c>
      <c r="F677">
        <f t="shared" si="26"/>
        <v>5.8195479555392865E-2</v>
      </c>
    </row>
    <row r="678" spans="5:6">
      <c r="E678">
        <f t="shared" si="27"/>
        <v>-0.18520000000000497</v>
      </c>
      <c r="F678">
        <f t="shared" si="26"/>
        <v>5.9286842151807233E-2</v>
      </c>
    </row>
    <row r="679" spans="5:6">
      <c r="E679">
        <f t="shared" si="27"/>
        <v>-0.18400000000000497</v>
      </c>
      <c r="F679">
        <f t="shared" si="26"/>
        <v>6.03941883030229E-2</v>
      </c>
    </row>
    <row r="680" spans="5:6">
      <c r="E680">
        <f t="shared" si="27"/>
        <v>-0.18280000000000496</v>
      </c>
      <c r="F680">
        <f t="shared" si="26"/>
        <v>6.1517654601638924E-2</v>
      </c>
    </row>
    <row r="681" spans="5:6">
      <c r="E681">
        <f t="shared" si="27"/>
        <v>-0.18160000000000495</v>
      </c>
      <c r="F681">
        <f t="shared" si="26"/>
        <v>6.2657376810756879E-2</v>
      </c>
    </row>
    <row r="682" spans="5:6">
      <c r="E682">
        <f t="shared" si="27"/>
        <v>-0.18040000000000495</v>
      </c>
      <c r="F682">
        <f t="shared" si="26"/>
        <v>6.381348981634534E-2</v>
      </c>
    </row>
    <row r="683" spans="5:6">
      <c r="E683">
        <f t="shared" si="27"/>
        <v>-0.17920000000000494</v>
      </c>
      <c r="F683">
        <f t="shared" si="26"/>
        <v>6.4986127579221412E-2</v>
      </c>
    </row>
    <row r="684" spans="5:6">
      <c r="E684">
        <f t="shared" si="27"/>
        <v>-0.17800000000000493</v>
      </c>
      <c r="F684">
        <f t="shared" si="26"/>
        <v>6.6175423086665006E-2</v>
      </c>
    </row>
    <row r="685" spans="5:6">
      <c r="E685">
        <f t="shared" si="27"/>
        <v>-0.17680000000000493</v>
      </c>
      <c r="F685">
        <f t="shared" si="26"/>
        <v>6.7381508303682405E-2</v>
      </c>
    </row>
    <row r="686" spans="5:6">
      <c r="E686">
        <f t="shared" si="27"/>
        <v>-0.17560000000000492</v>
      </c>
      <c r="F686">
        <f t="shared" si="26"/>
        <v>6.8604514123934493E-2</v>
      </c>
    </row>
    <row r="687" spans="5:6">
      <c r="E687">
        <f t="shared" si="27"/>
        <v>-0.17440000000000491</v>
      </c>
      <c r="F687">
        <f t="shared" si="26"/>
        <v>6.9844570320346383E-2</v>
      </c>
    </row>
    <row r="688" spans="5:6">
      <c r="E688">
        <f t="shared" si="27"/>
        <v>-0.17320000000000491</v>
      </c>
      <c r="F688">
        <f t="shared" si="26"/>
        <v>7.1101805495416656E-2</v>
      </c>
    </row>
    <row r="689" spans="5:6">
      <c r="E689">
        <f t="shared" si="27"/>
        <v>-0.1720000000000049</v>
      </c>
      <c r="F689">
        <f t="shared" si="26"/>
        <v>7.2376347031242128E-2</v>
      </c>
    </row>
    <row r="690" spans="5:6">
      <c r="E690">
        <f t="shared" si="27"/>
        <v>-0.17080000000000489</v>
      </c>
      <c r="F690">
        <f t="shared" si="26"/>
        <v>7.3668321039277326E-2</v>
      </c>
    </row>
    <row r="691" spans="5:6">
      <c r="E691">
        <f t="shared" si="27"/>
        <v>-0.16960000000000489</v>
      </c>
      <c r="F691">
        <f t="shared" si="26"/>
        <v>7.4977852309846382E-2</v>
      </c>
    </row>
    <row r="692" spans="5:6">
      <c r="E692">
        <f t="shared" si="27"/>
        <v>-0.16840000000000488</v>
      </c>
      <c r="F692">
        <f t="shared" si="26"/>
        <v>7.6305064261425665E-2</v>
      </c>
    </row>
    <row r="693" spans="5:6">
      <c r="E693">
        <f t="shared" si="27"/>
        <v>-0.16720000000000487</v>
      </c>
      <c r="F693">
        <f t="shared" si="26"/>
        <v>7.7650078889717394E-2</v>
      </c>
    </row>
    <row r="694" spans="5:6">
      <c r="E694">
        <f t="shared" si="27"/>
        <v>-0.16600000000000487</v>
      </c>
      <c r="F694">
        <f t="shared" si="26"/>
        <v>7.9013016716531687E-2</v>
      </c>
    </row>
    <row r="695" spans="5:6">
      <c r="E695">
        <f t="shared" si="27"/>
        <v>-0.16480000000000486</v>
      </c>
      <c r="F695">
        <f t="shared" ref="F695:F758" si="28">_xlfn.NORM.DIST(E695,$E$364,$I$367,TRUE)</f>
        <v>8.0393996738499229E-2</v>
      </c>
    </row>
    <row r="696" spans="5:6">
      <c r="E696">
        <f t="shared" ref="E696:E759" si="29">E695+$H$373</f>
        <v>-0.16360000000000485</v>
      </c>
      <c r="F696">
        <f t="shared" si="28"/>
        <v>8.1793136375632375E-2</v>
      </c>
    </row>
    <row r="697" spans="5:6">
      <c r="E697">
        <f t="shared" si="29"/>
        <v>-0.16240000000000485</v>
      </c>
      <c r="F697">
        <f t="shared" si="28"/>
        <v>8.321055141975664E-2</v>
      </c>
    </row>
    <row r="698" spans="5:6">
      <c r="E698">
        <f t="shared" si="29"/>
        <v>-0.16120000000000484</v>
      </c>
      <c r="F698">
        <f t="shared" si="28"/>
        <v>8.4646355982832835E-2</v>
      </c>
    </row>
    <row r="699" spans="5:6">
      <c r="E699">
        <f t="shared" si="29"/>
        <v>-0.16000000000000483</v>
      </c>
      <c r="F699">
        <f t="shared" si="28"/>
        <v>8.6100662445191226E-2</v>
      </c>
    </row>
    <row r="700" spans="5:6">
      <c r="E700">
        <f t="shared" si="29"/>
        <v>-0.15880000000000483</v>
      </c>
      <c r="F700">
        <f t="shared" si="28"/>
        <v>8.7573581403698683E-2</v>
      </c>
    </row>
    <row r="701" spans="5:6">
      <c r="E701">
        <f t="shared" si="29"/>
        <v>-0.15760000000000482</v>
      </c>
      <c r="F701">
        <f t="shared" si="28"/>
        <v>8.9065221619881091E-2</v>
      </c>
    </row>
    <row r="702" spans="5:6">
      <c r="E702">
        <f t="shared" si="29"/>
        <v>-0.15640000000000481</v>
      </c>
      <c r="F702">
        <f t="shared" si="28"/>
        <v>9.0575689968022996E-2</v>
      </c>
    </row>
    <row r="703" spans="5:6">
      <c r="E703">
        <f t="shared" si="29"/>
        <v>-0.15520000000000481</v>
      </c>
      <c r="F703">
        <f t="shared" si="28"/>
        <v>9.2105091383266641E-2</v>
      </c>
    </row>
    <row r="704" spans="5:6">
      <c r="E704">
        <f t="shared" si="29"/>
        <v>-0.1540000000000048</v>
      </c>
      <c r="F704">
        <f t="shared" si="28"/>
        <v>9.365352880973335E-2</v>
      </c>
    </row>
    <row r="705" spans="5:6">
      <c r="E705">
        <f t="shared" si="29"/>
        <v>-0.15280000000000479</v>
      </c>
      <c r="F705">
        <f t="shared" si="28"/>
        <v>9.5221103148689798E-2</v>
      </c>
    </row>
    <row r="706" spans="5:6">
      <c r="E706">
        <f t="shared" si="29"/>
        <v>-0.15160000000000479</v>
      </c>
      <c r="F706">
        <f t="shared" si="28"/>
        <v>9.680791320678292E-2</v>
      </c>
    </row>
    <row r="707" spans="5:6">
      <c r="E707">
        <f t="shared" si="29"/>
        <v>-0.15040000000000478</v>
      </c>
      <c r="F707">
        <f t="shared" si="28"/>
        <v>9.8414055644366061E-2</v>
      </c>
    </row>
    <row r="708" spans="5:6">
      <c r="E708">
        <f t="shared" si="29"/>
        <v>-0.14920000000000477</v>
      </c>
      <c r="F708">
        <f t="shared" si="28"/>
        <v>0.10003962492394124</v>
      </c>
    </row>
    <row r="709" spans="5:6">
      <c r="E709">
        <f t="shared" si="29"/>
        <v>-0.14800000000000477</v>
      </c>
      <c r="F709">
        <f t="shared" si="28"/>
        <v>0.10168471325874005</v>
      </c>
    </row>
    <row r="710" spans="5:6">
      <c r="E710">
        <f t="shared" si="29"/>
        <v>-0.14680000000000476</v>
      </c>
      <c r="F710">
        <f t="shared" si="28"/>
        <v>0.10334941056146857</v>
      </c>
    </row>
    <row r="711" spans="5:6">
      <c r="E711">
        <f t="shared" si="29"/>
        <v>-0.14560000000000475</v>
      </c>
      <c r="F711">
        <f t="shared" si="28"/>
        <v>0.10503380439323998</v>
      </c>
    </row>
    <row r="712" spans="5:6">
      <c r="E712">
        <f t="shared" si="29"/>
        <v>-0.14440000000000475</v>
      </c>
      <c r="F712">
        <f t="shared" si="28"/>
        <v>0.10673797991271929</v>
      </c>
    </row>
    <row r="713" spans="5:6">
      <c r="E713">
        <f t="shared" si="29"/>
        <v>-0.14320000000000474</v>
      </c>
      <c r="F713">
        <f t="shared" si="28"/>
        <v>0.10846201982550545</v>
      </c>
    </row>
    <row r="714" spans="5:6">
      <c r="E714">
        <f t="shared" si="29"/>
        <v>-0.14200000000000473</v>
      </c>
      <c r="F714">
        <f t="shared" si="28"/>
        <v>0.1102060043337753</v>
      </c>
    </row>
    <row r="715" spans="5:6">
      <c r="E715">
        <f t="shared" si="29"/>
        <v>-0.14080000000000473</v>
      </c>
      <c r="F715">
        <f t="shared" si="28"/>
        <v>0.11197001108621461</v>
      </c>
    </row>
    <row r="716" spans="5:6">
      <c r="E716">
        <f t="shared" si="29"/>
        <v>-0.13960000000000472</v>
      </c>
      <c r="F716">
        <f t="shared" si="28"/>
        <v>0.11375411512826093</v>
      </c>
    </row>
    <row r="717" spans="5:6">
      <c r="E717">
        <f t="shared" si="29"/>
        <v>-0.13840000000000471</v>
      </c>
      <c r="F717">
        <f t="shared" si="28"/>
        <v>0.1155583888526846</v>
      </c>
    </row>
    <row r="718" spans="5:6">
      <c r="E718">
        <f t="shared" si="29"/>
        <v>-0.13720000000000471</v>
      </c>
      <c r="F718">
        <f t="shared" si="28"/>
        <v>0.11738290195053205</v>
      </c>
    </row>
    <row r="719" spans="5:6">
      <c r="E719">
        <f t="shared" si="29"/>
        <v>-0.1360000000000047</v>
      </c>
      <c r="F719">
        <f t="shared" si="28"/>
        <v>0.11922772136245781</v>
      </c>
    </row>
    <row r="720" spans="5:6">
      <c r="E720">
        <f t="shared" si="29"/>
        <v>-0.13480000000000469</v>
      </c>
      <c r="F720">
        <f t="shared" si="28"/>
        <v>0.12109291123047064</v>
      </c>
    </row>
    <row r="721" spans="5:6">
      <c r="E721">
        <f t="shared" si="29"/>
        <v>-0.13360000000000469</v>
      </c>
      <c r="F721">
        <f t="shared" si="28"/>
        <v>0.12297853285011925</v>
      </c>
    </row>
    <row r="722" spans="5:6">
      <c r="E722">
        <f t="shared" si="29"/>
        <v>-0.13240000000000468</v>
      </c>
      <c r="F722">
        <f t="shared" si="28"/>
        <v>0.12488464462314326</v>
      </c>
    </row>
    <row r="723" spans="5:6">
      <c r="E723">
        <f t="shared" si="29"/>
        <v>-0.13120000000000467</v>
      </c>
      <c r="F723">
        <f t="shared" si="28"/>
        <v>0.12681130201061583</v>
      </c>
    </row>
    <row r="724" spans="5:6">
      <c r="E724">
        <f t="shared" si="29"/>
        <v>-0.13000000000000467</v>
      </c>
      <c r="F724">
        <f t="shared" si="28"/>
        <v>0.12875855748660342</v>
      </c>
    </row>
    <row r="725" spans="5:6">
      <c r="E725">
        <f t="shared" si="29"/>
        <v>-0.12880000000000466</v>
      </c>
      <c r="F725">
        <f t="shared" si="28"/>
        <v>0.13072646049236733</v>
      </c>
    </row>
    <row r="726" spans="5:6">
      <c r="E726">
        <f t="shared" si="29"/>
        <v>-0.12760000000000465</v>
      </c>
      <c r="F726">
        <f t="shared" si="28"/>
        <v>0.13271505739113532</v>
      </c>
    </row>
    <row r="727" spans="5:6">
      <c r="E727">
        <f t="shared" si="29"/>
        <v>-0.12640000000000465</v>
      </c>
      <c r="F727">
        <f t="shared" si="28"/>
        <v>0.13472439142346662</v>
      </c>
    </row>
    <row r="728" spans="5:6">
      <c r="E728">
        <f t="shared" si="29"/>
        <v>-0.12520000000000464</v>
      </c>
      <c r="F728">
        <f t="shared" si="28"/>
        <v>0.13675450266323744</v>
      </c>
    </row>
    <row r="729" spans="5:6">
      <c r="E729">
        <f t="shared" si="29"/>
        <v>-0.12400000000000463</v>
      </c>
      <c r="F729">
        <f t="shared" si="28"/>
        <v>0.13880542797427228</v>
      </c>
    </row>
    <row r="730" spans="5:6">
      <c r="E730">
        <f t="shared" si="29"/>
        <v>-0.12280000000000463</v>
      </c>
      <c r="F730">
        <f t="shared" si="28"/>
        <v>0.14087720096764722</v>
      </c>
    </row>
    <row r="731" spans="5:6">
      <c r="E731">
        <f t="shared" si="29"/>
        <v>-0.12160000000000462</v>
      </c>
      <c r="F731">
        <f t="shared" si="28"/>
        <v>0.14296985195968909</v>
      </c>
    </row>
    <row r="732" spans="5:6">
      <c r="E732">
        <f t="shared" si="29"/>
        <v>-0.12040000000000461</v>
      </c>
      <c r="F732">
        <f t="shared" si="28"/>
        <v>0.14508340793069815</v>
      </c>
    </row>
    <row r="733" spans="5:6">
      <c r="E733">
        <f t="shared" si="29"/>
        <v>-0.11920000000000461</v>
      </c>
      <c r="F733">
        <f t="shared" si="28"/>
        <v>0.14721789248441797</v>
      </c>
    </row>
    <row r="734" spans="5:6">
      <c r="E734">
        <f t="shared" si="29"/>
        <v>-0.1180000000000046</v>
      </c>
      <c r="F734">
        <f t="shared" si="28"/>
        <v>0.14937332580827847</v>
      </c>
    </row>
    <row r="735" spans="5:6">
      <c r="E735">
        <f t="shared" si="29"/>
        <v>-0.11680000000000459</v>
      </c>
      <c r="F735">
        <f t="shared" si="28"/>
        <v>0.15154972463443667</v>
      </c>
    </row>
    <row r="736" spans="5:6">
      <c r="E736">
        <f t="shared" si="29"/>
        <v>-0.11560000000000459</v>
      </c>
      <c r="F736">
        <f t="shared" si="28"/>
        <v>0.15374710220164034</v>
      </c>
    </row>
    <row r="737" spans="5:6">
      <c r="E737">
        <f t="shared" si="29"/>
        <v>-0.11440000000000458</v>
      </c>
      <c r="F737">
        <f t="shared" si="28"/>
        <v>0.15596546821793925</v>
      </c>
    </row>
    <row r="738" spans="5:6">
      <c r="E738">
        <f t="shared" si="29"/>
        <v>-0.11320000000000457</v>
      </c>
      <c r="F738">
        <f t="shared" si="28"/>
        <v>0.15820482882426798</v>
      </c>
    </row>
    <row r="739" spans="5:6">
      <c r="E739">
        <f t="shared" si="29"/>
        <v>-0.11200000000000457</v>
      </c>
      <c r="F739">
        <f t="shared" si="28"/>
        <v>0.16046518655892553</v>
      </c>
    </row>
    <row r="740" spans="5:6">
      <c r="E740">
        <f t="shared" si="29"/>
        <v>-0.11080000000000456</v>
      </c>
      <c r="F740">
        <f t="shared" si="28"/>
        <v>0.16274654032297425</v>
      </c>
    </row>
    <row r="741" spans="5:6">
      <c r="E741">
        <f t="shared" si="29"/>
        <v>-0.10960000000000455</v>
      </c>
      <c r="F741">
        <f t="shared" si="28"/>
        <v>0.16504888534658319</v>
      </c>
    </row>
    <row r="742" spans="5:6">
      <c r="E742">
        <f t="shared" si="29"/>
        <v>-0.10840000000000455</v>
      </c>
      <c r="F742">
        <f t="shared" si="28"/>
        <v>0.16737221315633899</v>
      </c>
    </row>
    <row r="743" spans="5:6">
      <c r="E743">
        <f t="shared" si="29"/>
        <v>-0.10720000000000454</v>
      </c>
      <c r="F743">
        <f t="shared" si="28"/>
        <v>0.16971651154354678</v>
      </c>
    </row>
    <row r="744" spans="5:6">
      <c r="E744">
        <f t="shared" si="29"/>
        <v>-0.10600000000000454</v>
      </c>
      <c r="F744">
        <f t="shared" si="28"/>
        <v>0.17208176453354532</v>
      </c>
    </row>
    <row r="745" spans="5:6">
      <c r="E745">
        <f t="shared" si="29"/>
        <v>-0.10480000000000453</v>
      </c>
      <c r="F745">
        <f t="shared" si="28"/>
        <v>0.17446795235605728</v>
      </c>
    </row>
    <row r="746" spans="5:6">
      <c r="E746">
        <f t="shared" si="29"/>
        <v>-0.10360000000000452</v>
      </c>
      <c r="F746">
        <f t="shared" si="28"/>
        <v>0.17687505141659865</v>
      </c>
    </row>
    <row r="747" spans="5:6">
      <c r="E747">
        <f t="shared" si="29"/>
        <v>-0.10240000000000452</v>
      </c>
      <c r="F747">
        <f t="shared" si="28"/>
        <v>0.17930303426896763</v>
      </c>
    </row>
    <row r="748" spans="5:6">
      <c r="E748">
        <f t="shared" si="29"/>
        <v>-0.10120000000000451</v>
      </c>
      <c r="F748">
        <f t="shared" si="28"/>
        <v>0.18175186958883541</v>
      </c>
    </row>
    <row r="749" spans="5:6">
      <c r="E749">
        <f t="shared" si="29"/>
        <v>-0.1000000000000045</v>
      </c>
      <c r="F749">
        <f t="shared" si="28"/>
        <v>0.18422152214845972</v>
      </c>
    </row>
    <row r="750" spans="5:6">
      <c r="E750">
        <f t="shared" si="29"/>
        <v>-9.8800000000004495E-2</v>
      </c>
      <c r="F750">
        <f t="shared" si="28"/>
        <v>0.18671195279254188</v>
      </c>
    </row>
    <row r="751" spans="5:6">
      <c r="E751">
        <f t="shared" si="29"/>
        <v>-9.7600000000004489E-2</v>
      </c>
      <c r="F751">
        <f t="shared" si="28"/>
        <v>0.18922311841524753</v>
      </c>
    </row>
    <row r="752" spans="5:6">
      <c r="E752">
        <f t="shared" si="29"/>
        <v>-9.6400000000004482E-2</v>
      </c>
      <c r="F752">
        <f t="shared" si="28"/>
        <v>0.1917549719384106</v>
      </c>
    </row>
    <row r="753" spans="5:6">
      <c r="E753">
        <f t="shared" si="29"/>
        <v>-9.5200000000004475E-2</v>
      </c>
      <c r="F753">
        <f t="shared" si="28"/>
        <v>0.1943074622909409</v>
      </c>
    </row>
    <row r="754" spans="5:6">
      <c r="E754">
        <f t="shared" si="29"/>
        <v>-9.4000000000004469E-2</v>
      </c>
      <c r="F754">
        <f t="shared" si="28"/>
        <v>0.19688053438945358</v>
      </c>
    </row>
    <row r="755" spans="5:6">
      <c r="E755">
        <f t="shared" si="29"/>
        <v>-9.2800000000004462E-2</v>
      </c>
      <c r="F755">
        <f t="shared" si="28"/>
        <v>0.1994741291201382</v>
      </c>
    </row>
    <row r="756" spans="5:6">
      <c r="E756">
        <f t="shared" si="29"/>
        <v>-9.1600000000004456E-2</v>
      </c>
      <c r="F756">
        <f t="shared" si="28"/>
        <v>0.20208818332188708</v>
      </c>
    </row>
    <row r="757" spans="5:6">
      <c r="E757">
        <f t="shared" si="29"/>
        <v>-9.0400000000004449E-2</v>
      </c>
      <c r="F757">
        <f t="shared" si="28"/>
        <v>0.20472262977069886</v>
      </c>
    </row>
    <row r="758" spans="5:6">
      <c r="E758">
        <f t="shared" si="29"/>
        <v>-8.9200000000004442E-2</v>
      </c>
      <c r="F758">
        <f t="shared" si="28"/>
        <v>0.20737739716537507</v>
      </c>
    </row>
    <row r="759" spans="5:6">
      <c r="E759">
        <f t="shared" si="29"/>
        <v>-8.8000000000004436E-2</v>
      </c>
      <c r="F759">
        <f t="shared" ref="F759:F822" si="30">_xlfn.NORM.DIST(E759,$E$364,$I$367,TRUE)</f>
        <v>0.21005241011452547</v>
      </c>
    </row>
    <row r="760" spans="5:6">
      <c r="E760">
        <f t="shared" ref="E760:E823" si="31">E759+$H$373</f>
        <v>-8.6800000000004429E-2</v>
      </c>
      <c r="F760">
        <f t="shared" si="30"/>
        <v>0.21274758912489847</v>
      </c>
    </row>
    <row r="761" spans="5:6">
      <c r="E761">
        <f t="shared" si="31"/>
        <v>-8.5600000000004423E-2</v>
      </c>
      <c r="F761">
        <f t="shared" si="30"/>
        <v>0.21546285059105147</v>
      </c>
    </row>
    <row r="762" spans="5:6">
      <c r="E762">
        <f t="shared" si="31"/>
        <v>-8.4400000000004416E-2</v>
      </c>
      <c r="F762">
        <f t="shared" si="30"/>
        <v>0.21819810678637636</v>
      </c>
    </row>
    <row r="763" spans="5:6">
      <c r="E763">
        <f t="shared" si="31"/>
        <v>-8.3200000000004409E-2</v>
      </c>
      <c r="F763">
        <f t="shared" si="30"/>
        <v>0.22095326585549346</v>
      </c>
    </row>
    <row r="764" spans="5:6">
      <c r="E764">
        <f t="shared" si="31"/>
        <v>-8.2000000000004403E-2</v>
      </c>
      <c r="F764">
        <f t="shared" si="30"/>
        <v>0.22372823180802789</v>
      </c>
    </row>
    <row r="765" spans="5:6">
      <c r="E765">
        <f t="shared" si="31"/>
        <v>-8.0800000000004396E-2</v>
      </c>
      <c r="F765">
        <f t="shared" si="30"/>
        <v>0.22652290451378096</v>
      </c>
    </row>
    <row r="766" spans="5:6">
      <c r="E766">
        <f t="shared" si="31"/>
        <v>-7.9600000000004389E-2</v>
      </c>
      <c r="F766">
        <f t="shared" si="30"/>
        <v>0.22933717969930914</v>
      </c>
    </row>
    <row r="767" spans="5:6">
      <c r="E767">
        <f t="shared" si="31"/>
        <v>-7.8400000000004383E-2</v>
      </c>
      <c r="F767">
        <f t="shared" si="30"/>
        <v>0.23217094894592186</v>
      </c>
    </row>
    <row r="768" spans="5:6">
      <c r="E768">
        <f t="shared" si="31"/>
        <v>-7.7200000000004376E-2</v>
      </c>
      <c r="F768">
        <f t="shared" si="30"/>
        <v>0.23502409968910834</v>
      </c>
    </row>
    <row r="769" spans="5:6">
      <c r="E769">
        <f t="shared" si="31"/>
        <v>-7.600000000000437E-2</v>
      </c>
      <c r="F769">
        <f t="shared" si="30"/>
        <v>0.23789651521940555</v>
      </c>
    </row>
    <row r="770" spans="5:6">
      <c r="E770">
        <f t="shared" si="31"/>
        <v>-7.4800000000004363E-2</v>
      </c>
      <c r="F770">
        <f t="shared" si="30"/>
        <v>0.24078807468471475</v>
      </c>
    </row>
    <row r="771" spans="5:6">
      <c r="E771">
        <f t="shared" si="31"/>
        <v>-7.3600000000004356E-2</v>
      </c>
      <c r="F771">
        <f t="shared" si="30"/>
        <v>0.24369865309407679</v>
      </c>
    </row>
    <row r="772" spans="5:6">
      <c r="E772">
        <f t="shared" si="31"/>
        <v>-7.240000000000435E-2</v>
      </c>
      <c r="F772">
        <f t="shared" si="30"/>
        <v>0.24662812132291362</v>
      </c>
    </row>
    <row r="773" spans="5:6">
      <c r="E773">
        <f t="shared" si="31"/>
        <v>-7.1200000000004343E-2</v>
      </c>
      <c r="F773">
        <f t="shared" si="30"/>
        <v>0.24957634611974383</v>
      </c>
    </row>
    <row r="774" spans="5:6">
      <c r="E774">
        <f t="shared" si="31"/>
        <v>-7.0000000000004337E-2</v>
      </c>
      <c r="F774">
        <f t="shared" si="30"/>
        <v>0.25254319011437898</v>
      </c>
    </row>
    <row r="775" spans="5:6">
      <c r="E775">
        <f t="shared" si="31"/>
        <v>-6.880000000000433E-2</v>
      </c>
      <c r="F775">
        <f t="shared" si="30"/>
        <v>0.25552851182760616</v>
      </c>
    </row>
    <row r="776" spans="5:6">
      <c r="E776">
        <f t="shared" si="31"/>
        <v>-6.7600000000004323E-2</v>
      </c>
      <c r="F776">
        <f t="shared" si="30"/>
        <v>0.25853216568236259</v>
      </c>
    </row>
    <row r="777" spans="5:6">
      <c r="E777">
        <f t="shared" si="31"/>
        <v>-6.6400000000004317E-2</v>
      </c>
      <c r="F777">
        <f t="shared" si="30"/>
        <v>0.26155400201640633</v>
      </c>
    </row>
    <row r="778" spans="5:6">
      <c r="E778">
        <f t="shared" si="31"/>
        <v>-6.520000000000431E-2</v>
      </c>
      <c r="F778">
        <f t="shared" si="30"/>
        <v>0.26459386709648747</v>
      </c>
    </row>
    <row r="779" spans="5:6">
      <c r="E779">
        <f t="shared" si="31"/>
        <v>-6.4000000000004303E-2</v>
      </c>
      <c r="F779">
        <f t="shared" si="30"/>
        <v>0.26765160313402198</v>
      </c>
    </row>
    <row r="780" spans="5:6">
      <c r="E780">
        <f t="shared" si="31"/>
        <v>-6.2800000000004297E-2</v>
      </c>
      <c r="F780">
        <f t="shared" si="30"/>
        <v>0.27072704830227057</v>
      </c>
    </row>
    <row r="781" spans="5:6">
      <c r="E781">
        <f t="shared" si="31"/>
        <v>-6.1600000000004297E-2</v>
      </c>
      <c r="F781">
        <f t="shared" si="30"/>
        <v>0.27382003675502509</v>
      </c>
    </row>
    <row r="782" spans="5:6">
      <c r="E782">
        <f t="shared" si="31"/>
        <v>-6.0400000000004297E-2</v>
      </c>
      <c r="F782">
        <f t="shared" si="30"/>
        <v>0.27693039864680147</v>
      </c>
    </row>
    <row r="783" spans="5:6">
      <c r="E783">
        <f t="shared" si="31"/>
        <v>-5.9200000000004298E-2</v>
      </c>
      <c r="F783">
        <f t="shared" si="30"/>
        <v>0.28005796015453988</v>
      </c>
    </row>
    <row r="784" spans="5:6">
      <c r="E784">
        <f t="shared" si="31"/>
        <v>-5.8000000000004298E-2</v>
      </c>
      <c r="F784">
        <f t="shared" si="30"/>
        <v>0.28320254350081198</v>
      </c>
    </row>
    <row r="785" spans="5:6">
      <c r="E785">
        <f t="shared" si="31"/>
        <v>-5.6800000000004298E-2</v>
      </c>
      <c r="F785">
        <f t="shared" si="30"/>
        <v>0.28636396697853206</v>
      </c>
    </row>
    <row r="786" spans="5:6">
      <c r="E786">
        <f t="shared" si="31"/>
        <v>-5.5600000000004299E-2</v>
      </c>
      <c r="F786">
        <f t="shared" si="30"/>
        <v>0.28954204497717007</v>
      </c>
    </row>
    <row r="787" spans="5:6">
      <c r="E787">
        <f t="shared" si="31"/>
        <v>-5.4400000000004299E-2</v>
      </c>
      <c r="F787">
        <f t="shared" si="30"/>
        <v>0.29273658801046487</v>
      </c>
    </row>
    <row r="788" spans="5:6">
      <c r="E788">
        <f t="shared" si="31"/>
        <v>-5.3200000000004299E-2</v>
      </c>
      <c r="F788">
        <f t="shared" si="30"/>
        <v>0.29594740274563036</v>
      </c>
    </row>
    <row r="789" spans="5:6">
      <c r="E789">
        <f t="shared" si="31"/>
        <v>-5.20000000000043E-2</v>
      </c>
      <c r="F789">
        <f t="shared" si="30"/>
        <v>0.2991742920340526</v>
      </c>
    </row>
    <row r="790" spans="5:6">
      <c r="E790">
        <f t="shared" si="31"/>
        <v>-5.08000000000043E-2</v>
      </c>
      <c r="F790">
        <f t="shared" si="30"/>
        <v>0.30241705494347104</v>
      </c>
    </row>
    <row r="791" spans="5:6">
      <c r="E791">
        <f t="shared" si="31"/>
        <v>-4.96000000000043E-2</v>
      </c>
      <c r="F791">
        <f t="shared" si="30"/>
        <v>0.30567548679163659</v>
      </c>
    </row>
    <row r="792" spans="5:6">
      <c r="E792">
        <f t="shared" si="31"/>
        <v>-4.8400000000004301E-2</v>
      </c>
      <c r="F792">
        <f t="shared" si="30"/>
        <v>0.30894937918144139</v>
      </c>
    </row>
    <row r="793" spans="5:6">
      <c r="E793">
        <f t="shared" si="31"/>
        <v>-4.7200000000004301E-2</v>
      </c>
      <c r="F793">
        <f t="shared" si="30"/>
        <v>0.31223852003750868</v>
      </c>
    </row>
    <row r="794" spans="5:6">
      <c r="E794">
        <f t="shared" si="31"/>
        <v>-4.6000000000004301E-2</v>
      </c>
      <c r="F794">
        <f t="shared" si="30"/>
        <v>0.3155426936442387</v>
      </c>
    </row>
    <row r="795" spans="5:6">
      <c r="E795">
        <f t="shared" si="31"/>
        <v>-4.4800000000004302E-2</v>
      </c>
      <c r="F795">
        <f t="shared" si="30"/>
        <v>0.31886168068529552</v>
      </c>
    </row>
    <row r="796" spans="5:6">
      <c r="E796">
        <f t="shared" si="31"/>
        <v>-4.3600000000004302E-2</v>
      </c>
      <c r="F796">
        <f t="shared" si="30"/>
        <v>0.322195258284529</v>
      </c>
    </row>
    <row r="797" spans="5:6">
      <c r="E797">
        <f t="shared" si="31"/>
        <v>-4.2400000000004302E-2</v>
      </c>
      <c r="F797">
        <f t="shared" si="30"/>
        <v>0.32554320004831711</v>
      </c>
    </row>
    <row r="798" spans="5:6">
      <c r="E798">
        <f t="shared" si="31"/>
        <v>-4.1200000000004303E-2</v>
      </c>
      <c r="F798">
        <f t="shared" si="30"/>
        <v>0.32890527610931869</v>
      </c>
    </row>
    <row r="799" spans="5:6">
      <c r="E799">
        <f t="shared" si="31"/>
        <v>-4.0000000000004303E-2</v>
      </c>
      <c r="F799">
        <f t="shared" si="30"/>
        <v>0.33228125317162294</v>
      </c>
    </row>
    <row r="800" spans="5:6">
      <c r="E800">
        <f t="shared" si="31"/>
        <v>-3.8800000000004303E-2</v>
      </c>
      <c r="F800">
        <f t="shared" si="30"/>
        <v>0.33567089455728172</v>
      </c>
    </row>
    <row r="801" spans="5:6">
      <c r="E801">
        <f t="shared" si="31"/>
        <v>-3.7600000000004304E-2</v>
      </c>
      <c r="F801">
        <f t="shared" si="30"/>
        <v>0.33907396025421066</v>
      </c>
    </row>
    <row r="802" spans="5:6">
      <c r="E802">
        <f t="shared" si="31"/>
        <v>-3.6400000000004304E-2</v>
      </c>
      <c r="F802">
        <f t="shared" si="30"/>
        <v>0.34249020696544386</v>
      </c>
    </row>
    <row r="803" spans="5:6">
      <c r="E803">
        <f t="shared" si="31"/>
        <v>-3.5200000000004304E-2</v>
      </c>
      <c r="F803">
        <f t="shared" si="30"/>
        <v>0.34591938815972567</v>
      </c>
    </row>
    <row r="804" spans="5:6">
      <c r="E804">
        <f t="shared" si="31"/>
        <v>-3.4000000000004305E-2</v>
      </c>
      <c r="F804">
        <f t="shared" si="30"/>
        <v>0.34936125412342356</v>
      </c>
    </row>
    <row r="805" spans="5:6">
      <c r="E805">
        <f t="shared" si="31"/>
        <v>-3.2800000000004305E-2</v>
      </c>
      <c r="F805">
        <f t="shared" si="30"/>
        <v>0.35281555201374426</v>
      </c>
    </row>
    <row r="806" spans="5:6">
      <c r="E806">
        <f t="shared" si="31"/>
        <v>-3.1600000000004305E-2</v>
      </c>
      <c r="F806">
        <f t="shared" si="30"/>
        <v>0.35628202591323377</v>
      </c>
    </row>
    <row r="807" spans="5:6">
      <c r="E807">
        <f t="shared" si="31"/>
        <v>-3.0400000000004306E-2</v>
      </c>
      <c r="F807">
        <f t="shared" si="30"/>
        <v>0.359760416885545</v>
      </c>
    </row>
    <row r="808" spans="5:6">
      <c r="E808">
        <f t="shared" si="31"/>
        <v>-2.9200000000004306E-2</v>
      </c>
      <c r="F808">
        <f t="shared" si="30"/>
        <v>0.36325046303245023</v>
      </c>
    </row>
    <row r="809" spans="5:6">
      <c r="E809">
        <f t="shared" si="31"/>
        <v>-2.8000000000004306E-2</v>
      </c>
      <c r="F809">
        <f t="shared" si="30"/>
        <v>0.36675189955207999</v>
      </c>
    </row>
    <row r="810" spans="5:6">
      <c r="E810">
        <f t="shared" si="31"/>
        <v>-2.6800000000004306E-2</v>
      </c>
      <c r="F810">
        <f t="shared" si="30"/>
        <v>0.37026445879836634</v>
      </c>
    </row>
    <row r="811" spans="5:6">
      <c r="E811">
        <f t="shared" si="31"/>
        <v>-2.5600000000004307E-2</v>
      </c>
      <c r="F811">
        <f t="shared" si="30"/>
        <v>0.37378787034166921</v>
      </c>
    </row>
    <row r="812" spans="5:6">
      <c r="E812">
        <f t="shared" si="31"/>
        <v>-2.4400000000004307E-2</v>
      </c>
      <c r="F812">
        <f t="shared" si="30"/>
        <v>0.37732186103056276</v>
      </c>
    </row>
    <row r="813" spans="5:6">
      <c r="E813">
        <f t="shared" si="31"/>
        <v>-2.3200000000004307E-2</v>
      </c>
      <c r="F813">
        <f t="shared" si="30"/>
        <v>0.38086615505475863</v>
      </c>
    </row>
    <row r="814" spans="5:6">
      <c r="E814">
        <f t="shared" si="31"/>
        <v>-2.2000000000004308E-2</v>
      </c>
      <c r="F814">
        <f t="shared" si="30"/>
        <v>0.38442047400914259</v>
      </c>
    </row>
    <row r="815" spans="5:6">
      <c r="E815">
        <f t="shared" si="31"/>
        <v>-2.0800000000004308E-2</v>
      </c>
      <c r="F815">
        <f t="shared" si="30"/>
        <v>0.38798453695890006</v>
      </c>
    </row>
    <row r="816" spans="5:6">
      <c r="E816">
        <f t="shared" si="31"/>
        <v>-1.9600000000004308E-2</v>
      </c>
      <c r="F816">
        <f t="shared" si="30"/>
        <v>0.39155806050570435</v>
      </c>
    </row>
    <row r="817" spans="5:6">
      <c r="E817">
        <f t="shared" si="31"/>
        <v>-1.8400000000004309E-2</v>
      </c>
      <c r="F817">
        <f t="shared" si="30"/>
        <v>0.39514075885494321</v>
      </c>
    </row>
    <row r="818" spans="5:6">
      <c r="E818">
        <f t="shared" si="31"/>
        <v>-1.7200000000004309E-2</v>
      </c>
      <c r="F818">
        <f t="shared" si="30"/>
        <v>0.39873234388395645</v>
      </c>
    </row>
    <row r="819" spans="5:6">
      <c r="E819">
        <f t="shared" si="31"/>
        <v>-1.6000000000004309E-2</v>
      </c>
      <c r="F819">
        <f t="shared" si="30"/>
        <v>0.40233252521125762</v>
      </c>
    </row>
    <row r="820" spans="5:6">
      <c r="E820">
        <f t="shared" si="31"/>
        <v>-1.480000000000431E-2</v>
      </c>
      <c r="F820">
        <f t="shared" si="30"/>
        <v>0.40594101026671275</v>
      </c>
    </row>
    <row r="821" spans="5:6">
      <c r="E821">
        <f t="shared" si="31"/>
        <v>-1.360000000000431E-2</v>
      </c>
      <c r="F821">
        <f t="shared" si="30"/>
        <v>0.40955750436264715</v>
      </c>
    </row>
    <row r="822" spans="5:6">
      <c r="E822">
        <f t="shared" si="31"/>
        <v>-1.240000000000431E-2</v>
      </c>
      <c r="F822">
        <f t="shared" si="30"/>
        <v>0.41318171076585242</v>
      </c>
    </row>
    <row r="823" spans="5:6">
      <c r="E823">
        <f t="shared" si="31"/>
        <v>-1.1200000000004311E-2</v>
      </c>
      <c r="F823">
        <f t="shared" ref="F823:F886" si="32">_xlfn.NORM.DIST(E823,$E$364,$I$367,TRUE)</f>
        <v>0.41681333077046373</v>
      </c>
    </row>
    <row r="824" spans="5:6">
      <c r="E824">
        <f t="shared" ref="E824:E887" si="33">E823+$H$373</f>
        <v>-1.0000000000004311E-2</v>
      </c>
      <c r="F824">
        <f t="shared" si="32"/>
        <v>0.42045206377167815</v>
      </c>
    </row>
    <row r="825" spans="5:6">
      <c r="E825">
        <f t="shared" si="33"/>
        <v>-8.8000000000043113E-3</v>
      </c>
      <c r="F825">
        <f t="shared" si="32"/>
        <v>0.42409760734028346</v>
      </c>
    </row>
    <row r="826" spans="5:6">
      <c r="E826">
        <f t="shared" si="33"/>
        <v>-7.6000000000043116E-3</v>
      </c>
      <c r="F826">
        <f t="shared" si="32"/>
        <v>0.42774965729796643</v>
      </c>
    </row>
    <row r="827" spans="5:6">
      <c r="E827">
        <f t="shared" si="33"/>
        <v>-6.400000000004312E-3</v>
      </c>
      <c r="F827">
        <f t="shared" si="32"/>
        <v>0.43140790779337052</v>
      </c>
    </row>
    <row r="828" spans="5:6">
      <c r="E828">
        <f t="shared" si="33"/>
        <v>-5.2000000000043123E-3</v>
      </c>
      <c r="F828">
        <f t="shared" si="32"/>
        <v>0.43507205137886962</v>
      </c>
    </row>
    <row r="829" spans="5:6">
      <c r="E829">
        <f t="shared" si="33"/>
        <v>-4.0000000000043126E-3</v>
      </c>
      <c r="F829">
        <f t="shared" si="32"/>
        <v>0.43874177908802725</v>
      </c>
    </row>
    <row r="830" spans="5:6">
      <c r="E830">
        <f t="shared" si="33"/>
        <v>-2.8000000000043125E-3</v>
      </c>
      <c r="F830">
        <f t="shared" si="32"/>
        <v>0.4424167805137077</v>
      </c>
    </row>
    <row r="831" spans="5:6">
      <c r="E831">
        <f t="shared" si="33"/>
        <v>-1.6000000000043124E-3</v>
      </c>
      <c r="F831">
        <f t="shared" si="32"/>
        <v>0.44609674388680703</v>
      </c>
    </row>
    <row r="832" spans="5:6">
      <c r="E832">
        <f t="shared" si="33"/>
        <v>-4.0000000000431227E-4</v>
      </c>
      <c r="F832">
        <f t="shared" si="32"/>
        <v>0.44978135615557002</v>
      </c>
    </row>
    <row r="833" spans="5:6">
      <c r="E833">
        <f t="shared" si="33"/>
        <v>7.9999999999568784E-4</v>
      </c>
      <c r="F833">
        <f t="shared" si="32"/>
        <v>0.45347030306545966</v>
      </c>
    </row>
    <row r="834" spans="5:6">
      <c r="E834">
        <f t="shared" si="33"/>
        <v>1.999999999995688E-3</v>
      </c>
      <c r="F834">
        <f t="shared" si="32"/>
        <v>0.45716326923954553</v>
      </c>
    </row>
    <row r="835" spans="5:6">
      <c r="E835">
        <f t="shared" si="33"/>
        <v>3.1999999999956881E-3</v>
      </c>
      <c r="F835">
        <f t="shared" si="32"/>
        <v>0.4608599382593761</v>
      </c>
    </row>
    <row r="836" spans="5:6">
      <c r="E836">
        <f t="shared" si="33"/>
        <v>4.3999999999956886E-3</v>
      </c>
      <c r="F836">
        <f t="shared" si="32"/>
        <v>0.46455999274630128</v>
      </c>
    </row>
    <row r="837" spans="5:6">
      <c r="E837">
        <f t="shared" si="33"/>
        <v>5.5999999999956883E-3</v>
      </c>
      <c r="F837">
        <f t="shared" si="32"/>
        <v>0.46826311444320978</v>
      </c>
    </row>
    <row r="838" spans="5:6">
      <c r="E838">
        <f t="shared" si="33"/>
        <v>6.799999999995688E-3</v>
      </c>
      <c r="F838">
        <f t="shared" si="32"/>
        <v>0.47196898429664619</v>
      </c>
    </row>
    <row r="839" spans="5:6">
      <c r="E839">
        <f t="shared" si="33"/>
        <v>7.9999999999956876E-3</v>
      </c>
      <c r="F839">
        <f t="shared" si="32"/>
        <v>0.47567728253927299</v>
      </c>
    </row>
    <row r="840" spans="5:6">
      <c r="E840">
        <f t="shared" si="33"/>
        <v>9.1999999999956873E-3</v>
      </c>
      <c r="F840">
        <f t="shared" si="32"/>
        <v>0.47938768877264121</v>
      </c>
    </row>
    <row r="841" spans="5:6">
      <c r="E841">
        <f t="shared" si="33"/>
        <v>1.0399999999995687E-2</v>
      </c>
      <c r="F841">
        <f t="shared" si="32"/>
        <v>0.4830998820502348</v>
      </c>
    </row>
    <row r="842" spans="5:6">
      <c r="E842">
        <f t="shared" si="33"/>
        <v>1.1599999999995687E-2</v>
      </c>
      <c r="F842">
        <f t="shared" si="32"/>
        <v>0.48681354096075224</v>
      </c>
    </row>
    <row r="843" spans="5:6">
      <c r="E843">
        <f t="shared" si="33"/>
        <v>1.2799999999995686E-2</v>
      </c>
      <c r="F843">
        <f t="shared" si="32"/>
        <v>0.49052834371159004</v>
      </c>
    </row>
    <row r="844" spans="5:6">
      <c r="E844">
        <f t="shared" si="33"/>
        <v>1.3999999999995686E-2</v>
      </c>
      <c r="F844">
        <f t="shared" si="32"/>
        <v>0.49424396821249067</v>
      </c>
    </row>
    <row r="845" spans="5:6">
      <c r="E845">
        <f t="shared" si="33"/>
        <v>1.5199999999995686E-2</v>
      </c>
      <c r="F845">
        <f t="shared" si="32"/>
        <v>0.4979600921593208</v>
      </c>
    </row>
    <row r="846" spans="5:6">
      <c r="E846">
        <f t="shared" si="33"/>
        <v>1.6399999999995685E-2</v>
      </c>
      <c r="F846">
        <f t="shared" si="32"/>
        <v>0.5016763931179411</v>
      </c>
    </row>
    <row r="847" spans="5:6">
      <c r="E847">
        <f t="shared" si="33"/>
        <v>1.7599999999995685E-2</v>
      </c>
      <c r="F847">
        <f t="shared" si="32"/>
        <v>0.50539254860813365</v>
      </c>
    </row>
    <row r="848" spans="5:6">
      <c r="E848">
        <f t="shared" si="33"/>
        <v>1.8799999999995685E-2</v>
      </c>
      <c r="F848">
        <f t="shared" si="32"/>
        <v>0.50910823618754797</v>
      </c>
    </row>
    <row r="849" spans="5:6">
      <c r="E849">
        <f t="shared" si="33"/>
        <v>1.9999999999995684E-2</v>
      </c>
      <c r="F849">
        <f t="shared" si="32"/>
        <v>0.51282313353563191</v>
      </c>
    </row>
    <row r="850" spans="5:6">
      <c r="E850">
        <f t="shared" si="33"/>
        <v>2.1199999999995684E-2</v>
      </c>
      <c r="F850">
        <f t="shared" si="32"/>
        <v>0.51653691853750916</v>
      </c>
    </row>
    <row r="851" spans="5:6">
      <c r="E851">
        <f t="shared" si="33"/>
        <v>2.2399999999995684E-2</v>
      </c>
      <c r="F851">
        <f t="shared" si="32"/>
        <v>0.52024926936776694</v>
      </c>
    </row>
    <row r="852" spans="5:6">
      <c r="E852">
        <f t="shared" si="33"/>
        <v>2.3599999999995683E-2</v>
      </c>
      <c r="F852">
        <f t="shared" si="32"/>
        <v>0.52395986457411958</v>
      </c>
    </row>
    <row r="853" spans="5:6">
      <c r="E853">
        <f t="shared" si="33"/>
        <v>2.4799999999995683E-2</v>
      </c>
      <c r="F853">
        <f t="shared" si="32"/>
        <v>0.5276683831609088</v>
      </c>
    </row>
    <row r="854" spans="5:6">
      <c r="E854">
        <f t="shared" si="33"/>
        <v>2.5999999999995683E-2</v>
      </c>
      <c r="F854">
        <f t="shared" si="32"/>
        <v>0.53137450467240677</v>
      </c>
    </row>
    <row r="855" spans="5:6">
      <c r="E855">
        <f t="shared" si="33"/>
        <v>2.7199999999995682E-2</v>
      </c>
      <c r="F855">
        <f t="shared" si="32"/>
        <v>0.53507790927588594</v>
      </c>
    </row>
    <row r="856" spans="5:6">
      <c r="E856">
        <f t="shared" si="33"/>
        <v>2.8399999999995682E-2</v>
      </c>
      <c r="F856">
        <f t="shared" si="32"/>
        <v>0.53877827784441701</v>
      </c>
    </row>
    <row r="857" spans="5:6">
      <c r="E857">
        <f t="shared" si="33"/>
        <v>2.9599999999995682E-2</v>
      </c>
      <c r="F857">
        <f t="shared" si="32"/>
        <v>0.54247529203936384</v>
      </c>
    </row>
    <row r="858" spans="5:6">
      <c r="E858">
        <f t="shared" si="33"/>
        <v>3.0799999999995682E-2</v>
      </c>
      <c r="F858">
        <f t="shared" si="32"/>
        <v>0.54616863439253449</v>
      </c>
    </row>
    <row r="859" spans="5:6">
      <c r="E859">
        <f t="shared" si="33"/>
        <v>3.1999999999995685E-2</v>
      </c>
      <c r="F859">
        <f t="shared" si="32"/>
        <v>0.54985798838795874</v>
      </c>
    </row>
    <row r="860" spans="5:6">
      <c r="E860">
        <f t="shared" si="33"/>
        <v>3.3199999999995684E-2</v>
      </c>
      <c r="F860">
        <f t="shared" si="32"/>
        <v>0.5535430385432516</v>
      </c>
    </row>
    <row r="861" spans="5:6">
      <c r="E861">
        <f t="shared" si="33"/>
        <v>3.4399999999995684E-2</v>
      </c>
      <c r="F861">
        <f t="shared" si="32"/>
        <v>0.55722347049053189</v>
      </c>
    </row>
    <row r="862" spans="5:6">
      <c r="E862">
        <f t="shared" si="33"/>
        <v>3.5599999999995684E-2</v>
      </c>
      <c r="F862">
        <f t="shared" si="32"/>
        <v>0.56089897105685893</v>
      </c>
    </row>
    <row r="863" spans="5:6">
      <c r="E863">
        <f t="shared" si="33"/>
        <v>3.6799999999995683E-2</v>
      </c>
      <c r="F863">
        <f t="shared" si="32"/>
        <v>0.56456922834415479</v>
      </c>
    </row>
    <row r="864" spans="5:6">
      <c r="E864">
        <f t="shared" si="33"/>
        <v>3.7999999999995683E-2</v>
      </c>
      <c r="F864">
        <f t="shared" si="32"/>
        <v>0.56823393180857651</v>
      </c>
    </row>
    <row r="865" spans="5:6">
      <c r="E865">
        <f t="shared" si="33"/>
        <v>3.9199999999995683E-2</v>
      </c>
      <c r="F865">
        <f t="shared" si="32"/>
        <v>0.5718927723393058</v>
      </c>
    </row>
    <row r="866" spans="5:6">
      <c r="E866">
        <f t="shared" si="33"/>
        <v>4.0399999999995682E-2</v>
      </c>
      <c r="F866">
        <f t="shared" si="32"/>
        <v>0.57554544233672256</v>
      </c>
    </row>
    <row r="867" spans="5:6">
      <c r="E867">
        <f t="shared" si="33"/>
        <v>4.1599999999995682E-2</v>
      </c>
      <c r="F867">
        <f t="shared" si="32"/>
        <v>0.57919163578992894</v>
      </c>
    </row>
    <row r="868" spans="5:6">
      <c r="E868">
        <f t="shared" si="33"/>
        <v>4.2799999999995682E-2</v>
      </c>
      <c r="F868">
        <f t="shared" si="32"/>
        <v>0.58283104835359212</v>
      </c>
    </row>
    <row r="869" spans="5:6">
      <c r="E869">
        <f t="shared" si="33"/>
        <v>4.3999999999995681E-2</v>
      </c>
      <c r="F869">
        <f t="shared" si="32"/>
        <v>0.58646337742407262</v>
      </c>
    </row>
    <row r="870" spans="5:6">
      <c r="E870">
        <f t="shared" si="33"/>
        <v>4.5199999999995681E-2</v>
      </c>
      <c r="F870">
        <f t="shared" si="32"/>
        <v>0.59008832221480789</v>
      </c>
    </row>
    <row r="871" spans="5:6">
      <c r="E871">
        <f t="shared" si="33"/>
        <v>4.6399999999995681E-2</v>
      </c>
      <c r="F871">
        <f t="shared" si="32"/>
        <v>0.59370558383091898</v>
      </c>
    </row>
    <row r="872" spans="5:6">
      <c r="E872">
        <f t="shared" si="33"/>
        <v>4.759999999999568E-2</v>
      </c>
      <c r="F872">
        <f t="shared" si="32"/>
        <v>0.59731486534300826</v>
      </c>
    </row>
    <row r="873" spans="5:6">
      <c r="E873">
        <f t="shared" si="33"/>
        <v>4.879999999999568E-2</v>
      </c>
      <c r="F873">
        <f t="shared" si="32"/>
        <v>0.60091587186012196</v>
      </c>
    </row>
    <row r="874" spans="5:6">
      <c r="E874">
        <f t="shared" si="33"/>
        <v>4.999999999999568E-2</v>
      </c>
      <c r="F874">
        <f t="shared" si="32"/>
        <v>0.60450831060184207</v>
      </c>
    </row>
    <row r="875" spans="5:6">
      <c r="E875">
        <f t="shared" si="33"/>
        <v>5.119999999999568E-2</v>
      </c>
      <c r="F875">
        <f t="shared" si="32"/>
        <v>0.60809189096948368</v>
      </c>
    </row>
    <row r="876" spans="5:6">
      <c r="E876">
        <f t="shared" si="33"/>
        <v>5.2399999999995679E-2</v>
      </c>
      <c r="F876">
        <f t="shared" si="32"/>
        <v>0.61166632461636494</v>
      </c>
    </row>
    <row r="877" spans="5:6">
      <c r="E877">
        <f t="shared" si="33"/>
        <v>5.3599999999995679E-2</v>
      </c>
      <c r="F877">
        <f t="shared" si="32"/>
        <v>0.61523132551712389</v>
      </c>
    </row>
    <row r="878" spans="5:6">
      <c r="E878">
        <f t="shared" si="33"/>
        <v>5.4799999999995679E-2</v>
      </c>
      <c r="F878">
        <f t="shared" si="32"/>
        <v>0.61878661003605362</v>
      </c>
    </row>
    <row r="879" spans="5:6">
      <c r="E879">
        <f t="shared" si="33"/>
        <v>5.5999999999995678E-2</v>
      </c>
      <c r="F879">
        <f t="shared" si="32"/>
        <v>0.6223318969944287</v>
      </c>
    </row>
    <row r="880" spans="5:6">
      <c r="E880">
        <f t="shared" si="33"/>
        <v>5.7199999999995678E-2</v>
      </c>
      <c r="F880">
        <f t="shared" si="32"/>
        <v>0.62586690773679632</v>
      </c>
    </row>
    <row r="881" spans="5:6">
      <c r="E881">
        <f t="shared" si="33"/>
        <v>5.8399999999995678E-2</v>
      </c>
      <c r="F881">
        <f t="shared" si="32"/>
        <v>0.62939136619620684</v>
      </c>
    </row>
    <row r="882" spans="5:6">
      <c r="E882">
        <f t="shared" si="33"/>
        <v>5.9599999999995677E-2</v>
      </c>
      <c r="F882">
        <f t="shared" si="32"/>
        <v>0.63290499895835772</v>
      </c>
    </row>
    <row r="883" spans="5:6">
      <c r="E883">
        <f t="shared" si="33"/>
        <v>6.0799999999995677E-2</v>
      </c>
      <c r="F883">
        <f t="shared" si="32"/>
        <v>0.63640753532462724</v>
      </c>
    </row>
    <row r="884" spans="5:6">
      <c r="E884">
        <f t="shared" si="33"/>
        <v>6.1999999999995677E-2</v>
      </c>
      <c r="F884">
        <f t="shared" si="32"/>
        <v>0.63989870737397303</v>
      </c>
    </row>
    <row r="885" spans="5:6">
      <c r="E885">
        <f t="shared" si="33"/>
        <v>6.3199999999995676E-2</v>
      </c>
      <c r="F885">
        <f t="shared" si="32"/>
        <v>0.64337825002367244</v>
      </c>
    </row>
    <row r="886" spans="5:6">
      <c r="E886">
        <f t="shared" si="33"/>
        <v>6.4399999999995683E-2</v>
      </c>
      <c r="F886">
        <f t="shared" si="32"/>
        <v>0.64684590108888285</v>
      </c>
    </row>
    <row r="887" spans="5:6">
      <c r="E887">
        <f t="shared" si="33"/>
        <v>6.559999999999569E-2</v>
      </c>
      <c r="F887">
        <f t="shared" ref="F887:F950" si="34">_xlfn.NORM.DIST(E887,$E$364,$I$367,TRUE)</f>
        <v>0.65030140134099945</v>
      </c>
    </row>
    <row r="888" spans="5:6">
      <c r="E888">
        <f t="shared" ref="E888:E951" si="35">E887+$H$373</f>
        <v>6.6799999999995696E-2</v>
      </c>
      <c r="F888">
        <f t="shared" si="34"/>
        <v>0.65374449456478834</v>
      </c>
    </row>
    <row r="889" spans="5:6">
      <c r="E889">
        <f t="shared" si="35"/>
        <v>6.7999999999995703E-2</v>
      </c>
      <c r="F889">
        <f t="shared" si="34"/>
        <v>0.65717492761427665</v>
      </c>
    </row>
    <row r="890" spans="5:6">
      <c r="E890">
        <f t="shared" si="35"/>
        <v>6.9199999999995709E-2</v>
      </c>
      <c r="F890">
        <f t="shared" si="34"/>
        <v>0.6605924504673778</v>
      </c>
    </row>
    <row r="891" spans="5:6">
      <c r="E891">
        <f t="shared" si="35"/>
        <v>7.0399999999995716E-2</v>
      </c>
      <c r="F891">
        <f t="shared" si="34"/>
        <v>0.66399681627923401</v>
      </c>
    </row>
    <row r="892" spans="5:6">
      <c r="E892">
        <f t="shared" si="35"/>
        <v>7.1599999999995723E-2</v>
      </c>
      <c r="F892">
        <f t="shared" si="34"/>
        <v>0.66738778143425703</v>
      </c>
    </row>
    <row r="893" spans="5:6">
      <c r="E893">
        <f t="shared" si="35"/>
        <v>7.2799999999995729E-2</v>
      </c>
      <c r="F893">
        <f t="shared" si="34"/>
        <v>0.67076510559685043</v>
      </c>
    </row>
    <row r="894" spans="5:6">
      <c r="E894">
        <f t="shared" si="35"/>
        <v>7.3999999999995736E-2</v>
      </c>
      <c r="F894">
        <f t="shared" si="34"/>
        <v>0.67412855176079522</v>
      </c>
    </row>
    <row r="895" spans="5:6">
      <c r="E895">
        <f t="shared" si="35"/>
        <v>7.5199999999995742E-2</v>
      </c>
      <c r="F895">
        <f t="shared" si="34"/>
        <v>0.67747788629728434</v>
      </c>
    </row>
    <row r="896" spans="5:6">
      <c r="E896">
        <f t="shared" si="35"/>
        <v>7.6399999999995749E-2</v>
      </c>
      <c r="F896">
        <f t="shared" si="34"/>
        <v>0.68081287900158993</v>
      </c>
    </row>
    <row r="897" spans="5:6">
      <c r="E897">
        <f t="shared" si="35"/>
        <v>7.7599999999995756E-2</v>
      </c>
      <c r="F897">
        <f t="shared" si="34"/>
        <v>0.68413330313834808</v>
      </c>
    </row>
    <row r="898" spans="5:6">
      <c r="E898">
        <f t="shared" si="35"/>
        <v>7.8799999999995762E-2</v>
      </c>
      <c r="F898">
        <f t="shared" si="34"/>
        <v>0.68743893548544865</v>
      </c>
    </row>
    <row r="899" spans="5:6">
      <c r="E899">
        <f t="shared" si="35"/>
        <v>7.9999999999995769E-2</v>
      </c>
      <c r="F899">
        <f t="shared" si="34"/>
        <v>0.69072955637651712</v>
      </c>
    </row>
    <row r="900" spans="5:6">
      <c r="E900">
        <f t="shared" si="35"/>
        <v>8.1199999999995776E-2</v>
      </c>
      <c r="F900">
        <f t="shared" si="34"/>
        <v>0.69400494974197469</v>
      </c>
    </row>
    <row r="901" spans="5:6">
      <c r="E901">
        <f t="shared" si="35"/>
        <v>8.2399999999995782E-2</v>
      </c>
      <c r="F901">
        <f t="shared" si="34"/>
        <v>0.69726490314866729</v>
      </c>
    </row>
    <row r="902" spans="5:6">
      <c r="E902">
        <f t="shared" si="35"/>
        <v>8.3599999999995789E-2</v>
      </c>
      <c r="F902">
        <f t="shared" si="34"/>
        <v>0.70050920783805148</v>
      </c>
    </row>
    <row r="903" spans="5:6">
      <c r="E903">
        <f t="shared" si="35"/>
        <v>8.4799999999995795E-2</v>
      </c>
      <c r="F903">
        <f t="shared" si="34"/>
        <v>0.70373765876292826</v>
      </c>
    </row>
    <row r="904" spans="5:6">
      <c r="E904">
        <f t="shared" si="35"/>
        <v>8.5999999999995802E-2</v>
      </c>
      <c r="F904">
        <f t="shared" si="34"/>
        <v>0.70695005462271576</v>
      </c>
    </row>
    <row r="905" spans="5:6">
      <c r="E905">
        <f t="shared" si="35"/>
        <v>8.7199999999995809E-2</v>
      </c>
      <c r="F905">
        <f t="shared" si="34"/>
        <v>0.71014619789725109</v>
      </c>
    </row>
    <row r="906" spans="5:6">
      <c r="E906">
        <f t="shared" si="35"/>
        <v>8.8399999999995815E-2</v>
      </c>
      <c r="F906">
        <f t="shared" si="34"/>
        <v>0.71332589487911702</v>
      </c>
    </row>
    <row r="907" spans="5:6">
      <c r="E907">
        <f t="shared" si="35"/>
        <v>8.9599999999995822E-2</v>
      </c>
      <c r="F907">
        <f t="shared" si="34"/>
        <v>0.71648895570448401</v>
      </c>
    </row>
    <row r="908" spans="5:6">
      <c r="E908">
        <f t="shared" si="35"/>
        <v>9.0799999999995828E-2</v>
      </c>
      <c r="F908">
        <f t="shared" si="34"/>
        <v>0.71963519438246293</v>
      </c>
    </row>
    <row r="909" spans="5:6">
      <c r="E909">
        <f t="shared" si="35"/>
        <v>9.1999999999995835E-2</v>
      </c>
      <c r="F909">
        <f t="shared" si="34"/>
        <v>0.72276442882296399</v>
      </c>
    </row>
    <row r="910" spans="5:6">
      <c r="E910">
        <f t="shared" si="35"/>
        <v>9.3199999999995842E-2</v>
      </c>
      <c r="F910">
        <f t="shared" si="34"/>
        <v>0.72587648086305689</v>
      </c>
    </row>
    <row r="911" spans="5:6">
      <c r="E911">
        <f t="shared" si="35"/>
        <v>9.4399999999995848E-2</v>
      </c>
      <c r="F911">
        <f t="shared" si="34"/>
        <v>0.72897117629182917</v>
      </c>
    </row>
    <row r="912" spans="5:6">
      <c r="E912">
        <f t="shared" si="35"/>
        <v>9.5599999999995855E-2</v>
      </c>
      <c r="F912">
        <f t="shared" si="34"/>
        <v>0.7320483448737406</v>
      </c>
    </row>
    <row r="913" spans="5:6">
      <c r="E913">
        <f t="shared" si="35"/>
        <v>9.6799999999995862E-2</v>
      </c>
      <c r="F913">
        <f t="shared" si="34"/>
        <v>0.7351078203704704</v>
      </c>
    </row>
    <row r="914" spans="5:6">
      <c r="E914">
        <f t="shared" si="35"/>
        <v>9.7999999999995868E-2</v>
      </c>
      <c r="F914">
        <f t="shared" si="34"/>
        <v>0.73814944056125831</v>
      </c>
    </row>
    <row r="915" spans="5:6">
      <c r="E915">
        <f t="shared" si="35"/>
        <v>9.9199999999995875E-2</v>
      </c>
      <c r="F915">
        <f t="shared" si="34"/>
        <v>0.74117304726173772</v>
      </c>
    </row>
    <row r="916" spans="5:6">
      <c r="E916">
        <f t="shared" si="35"/>
        <v>0.10039999999999588</v>
      </c>
      <c r="F916">
        <f t="shared" si="34"/>
        <v>0.74417848634126227</v>
      </c>
    </row>
    <row r="917" spans="5:6">
      <c r="E917">
        <f t="shared" si="35"/>
        <v>0.10159999999999589</v>
      </c>
      <c r="F917">
        <f t="shared" si="34"/>
        <v>0.74716560773872698</v>
      </c>
    </row>
    <row r="918" spans="5:6">
      <c r="E918">
        <f t="shared" si="35"/>
        <v>0.10279999999999589</v>
      </c>
      <c r="F918">
        <f t="shared" si="34"/>
        <v>0.75013426547688578</v>
      </c>
    </row>
    <row r="919" spans="5:6">
      <c r="E919">
        <f t="shared" si="35"/>
        <v>0.1039999999999959</v>
      </c>
      <c r="F919">
        <f t="shared" si="34"/>
        <v>0.75308431767516937</v>
      </c>
    </row>
    <row r="920" spans="5:6">
      <c r="E920">
        <f t="shared" si="35"/>
        <v>0.10519999999999591</v>
      </c>
      <c r="F920">
        <f t="shared" si="34"/>
        <v>0.7560156265610054</v>
      </c>
    </row>
    <row r="921" spans="5:6">
      <c r="E921">
        <f t="shared" si="35"/>
        <v>0.10639999999999591</v>
      </c>
      <c r="F921">
        <f t="shared" si="34"/>
        <v>0.75892805847964762</v>
      </c>
    </row>
    <row r="922" spans="5:6">
      <c r="E922">
        <f t="shared" si="35"/>
        <v>0.10759999999999592</v>
      </c>
      <c r="F922">
        <f t="shared" si="34"/>
        <v>0.76182148390251647</v>
      </c>
    </row>
    <row r="923" spans="5:6">
      <c r="E923">
        <f t="shared" si="35"/>
        <v>0.10879999999999593</v>
      </c>
      <c r="F923">
        <f t="shared" si="34"/>
        <v>0.76469577743405981</v>
      </c>
    </row>
    <row r="924" spans="5:6">
      <c r="E924">
        <f t="shared" si="35"/>
        <v>0.10999999999999593</v>
      </c>
      <c r="F924">
        <f t="shared" si="34"/>
        <v>0.76755081781713774</v>
      </c>
    </row>
    <row r="925" spans="5:6">
      <c r="E925">
        <f t="shared" si="35"/>
        <v>0.11119999999999594</v>
      </c>
      <c r="F925">
        <f t="shared" si="34"/>
        <v>0.77038648793694153</v>
      </c>
    </row>
    <row r="926" spans="5:6">
      <c r="E926">
        <f t="shared" si="35"/>
        <v>0.11239999999999595</v>
      </c>
      <c r="F926">
        <f t="shared" si="34"/>
        <v>0.77320267482345195</v>
      </c>
    </row>
    <row r="927" spans="5:6">
      <c r="E927">
        <f t="shared" si="35"/>
        <v>0.11359999999999595</v>
      </c>
      <c r="F927">
        <f t="shared" si="34"/>
        <v>0.77599926965244914</v>
      </c>
    </row>
    <row r="928" spans="5:6">
      <c r="E928">
        <f t="shared" si="35"/>
        <v>0.11479999999999596</v>
      </c>
      <c r="F928">
        <f t="shared" si="34"/>
        <v>0.77877616774507907</v>
      </c>
    </row>
    <row r="929" spans="5:6">
      <c r="E929">
        <f t="shared" si="35"/>
        <v>0.11599999999999597</v>
      </c>
      <c r="F929">
        <f t="shared" si="34"/>
        <v>0.78153326856599192</v>
      </c>
    </row>
    <row r="930" spans="5:6">
      <c r="E930">
        <f t="shared" si="35"/>
        <v>0.11719999999999597</v>
      </c>
      <c r="F930">
        <f t="shared" si="34"/>
        <v>0.78427047572005781</v>
      </c>
    </row>
    <row r="931" spans="5:6">
      <c r="E931">
        <f t="shared" si="35"/>
        <v>0.11839999999999598</v>
      </c>
      <c r="F931">
        <f t="shared" si="34"/>
        <v>0.78698769694767656</v>
      </c>
    </row>
    <row r="932" spans="5:6">
      <c r="E932">
        <f t="shared" si="35"/>
        <v>0.11959999999999599</v>
      </c>
      <c r="F932">
        <f t="shared" si="34"/>
        <v>0.78968484411868967</v>
      </c>
    </row>
    <row r="933" spans="5:6">
      <c r="E933">
        <f t="shared" si="35"/>
        <v>0.12079999999999599</v>
      </c>
      <c r="F933">
        <f t="shared" si="34"/>
        <v>0.79236183322490861</v>
      </c>
    </row>
    <row r="934" spans="5:6">
      <c r="E934">
        <f t="shared" si="35"/>
        <v>0.121999999999996</v>
      </c>
      <c r="F934">
        <f t="shared" si="34"/>
        <v>0.79501858437127348</v>
      </c>
    </row>
    <row r="935" spans="5:6">
      <c r="E935">
        <f t="shared" si="35"/>
        <v>0.12319999999999601</v>
      </c>
      <c r="F935">
        <f t="shared" si="34"/>
        <v>0.79765502176565595</v>
      </c>
    </row>
    <row r="936" spans="5:6">
      <c r="E936">
        <f t="shared" si="35"/>
        <v>0.12439999999999601</v>
      </c>
      <c r="F936">
        <f t="shared" si="34"/>
        <v>0.80027107370731931</v>
      </c>
    </row>
    <row r="937" spans="5:6">
      <c r="E937">
        <f t="shared" si="35"/>
        <v>0.12559999999999602</v>
      </c>
      <c r="F937">
        <f t="shared" si="34"/>
        <v>0.80286667257405331</v>
      </c>
    </row>
    <row r="938" spans="5:6">
      <c r="E938">
        <f t="shared" si="35"/>
        <v>0.12679999999999603</v>
      </c>
      <c r="F938">
        <f t="shared" si="34"/>
        <v>0.80544175480799785</v>
      </c>
    </row>
    <row r="939" spans="5:6">
      <c r="E939">
        <f t="shared" si="35"/>
        <v>0.12799999999999603</v>
      </c>
      <c r="F939">
        <f t="shared" si="34"/>
        <v>0.80799626090017185</v>
      </c>
    </row>
    <row r="940" spans="5:6">
      <c r="E940">
        <f t="shared" si="35"/>
        <v>0.12919999999999604</v>
      </c>
      <c r="F940">
        <f t="shared" si="34"/>
        <v>0.81053013537372642</v>
      </c>
    </row>
    <row r="941" spans="5:6">
      <c r="E941">
        <f t="shared" si="35"/>
        <v>0.13039999999999605</v>
      </c>
      <c r="F941">
        <f t="shared" si="34"/>
        <v>0.81304332676593549</v>
      </c>
    </row>
    <row r="942" spans="5:6">
      <c r="E942">
        <f t="shared" si="35"/>
        <v>0.13159999999999605</v>
      </c>
      <c r="F942">
        <f t="shared" si="34"/>
        <v>0.81553578760894652</v>
      </c>
    </row>
    <row r="943" spans="5:6">
      <c r="E943">
        <f t="shared" si="35"/>
        <v>0.13279999999999606</v>
      </c>
      <c r="F943">
        <f t="shared" si="34"/>
        <v>0.81800747440930599</v>
      </c>
    </row>
    <row r="944" spans="5:6">
      <c r="E944">
        <f t="shared" si="35"/>
        <v>0.13399999999999607</v>
      </c>
      <c r="F944">
        <f t="shared" si="34"/>
        <v>0.82045834762628067</v>
      </c>
    </row>
    <row r="945" spans="5:6">
      <c r="E945">
        <f t="shared" si="35"/>
        <v>0.13519999999999607</v>
      </c>
      <c r="F945">
        <f t="shared" si="34"/>
        <v>0.8228883716489932</v>
      </c>
    </row>
    <row r="946" spans="5:6">
      <c r="E946">
        <f t="shared" si="35"/>
        <v>0.13639999999999608</v>
      </c>
      <c r="F946">
        <f t="shared" si="34"/>
        <v>0.82529751477239244</v>
      </c>
    </row>
    <row r="947" spans="5:6">
      <c r="E947">
        <f t="shared" si="35"/>
        <v>0.13759999999999609</v>
      </c>
      <c r="F947">
        <f t="shared" si="34"/>
        <v>0.82768574917207705</v>
      </c>
    </row>
    <row r="948" spans="5:6">
      <c r="E948">
        <f t="shared" si="35"/>
        <v>0.13879999999999609</v>
      </c>
      <c r="F948">
        <f t="shared" si="34"/>
        <v>0.83005305087799586</v>
      </c>
    </row>
    <row r="949" spans="5:6">
      <c r="E949">
        <f t="shared" si="35"/>
        <v>0.1399999999999961</v>
      </c>
      <c r="F949">
        <f t="shared" si="34"/>
        <v>0.83239939974704358</v>
      </c>
    </row>
    <row r="950" spans="5:6">
      <c r="E950">
        <f t="shared" si="35"/>
        <v>0.14119999999999611</v>
      </c>
      <c r="F950">
        <f t="shared" si="34"/>
        <v>0.83472477943457446</v>
      </c>
    </row>
    <row r="951" spans="5:6">
      <c r="E951">
        <f t="shared" si="35"/>
        <v>0.14239999999999611</v>
      </c>
      <c r="F951">
        <f t="shared" ref="F951:F1014" si="36">_xlfn.NORM.DIST(E951,$E$364,$I$367,TRUE)</f>
        <v>0.83702917736485571</v>
      </c>
    </row>
    <row r="952" spans="5:6">
      <c r="E952">
        <f t="shared" ref="E952:E1015" si="37">E951+$H$373</f>
        <v>0.14359999999999612</v>
      </c>
      <c r="F952">
        <f t="shared" si="36"/>
        <v>0.83931258470048253</v>
      </c>
    </row>
    <row r="953" spans="5:6">
      <c r="E953">
        <f t="shared" si="37"/>
        <v>0.14479999999999613</v>
      </c>
      <c r="F953">
        <f t="shared" si="36"/>
        <v>0.84157499631077726</v>
      </c>
    </row>
    <row r="954" spans="5:6">
      <c r="E954">
        <f t="shared" si="37"/>
        <v>0.14599999999999613</v>
      </c>
      <c r="F954">
        <f t="shared" si="36"/>
        <v>0.84381641073919644</v>
      </c>
    </row>
    <row r="955" spans="5:6">
      <c r="E955">
        <f t="shared" si="37"/>
        <v>0.14719999999999614</v>
      </c>
      <c r="F955">
        <f t="shared" si="36"/>
        <v>0.84603683016976694</v>
      </c>
    </row>
    <row r="956" spans="5:6">
      <c r="E956">
        <f t="shared" si="37"/>
        <v>0.14839999999999615</v>
      </c>
      <c r="F956">
        <f t="shared" si="36"/>
        <v>0.84823626039257716</v>
      </c>
    </row>
    <row r="957" spans="5:6">
      <c r="E957">
        <f t="shared" si="37"/>
        <v>0.14959999999999615</v>
      </c>
      <c r="F957">
        <f t="shared" si="36"/>
        <v>0.85041471076834507</v>
      </c>
    </row>
    <row r="958" spans="5:6">
      <c r="E958">
        <f t="shared" si="37"/>
        <v>0.15079999999999616</v>
      </c>
      <c r="F958">
        <f t="shared" si="36"/>
        <v>0.85257219419208774</v>
      </c>
    </row>
    <row r="959" spans="5:6">
      <c r="E959">
        <f t="shared" si="37"/>
        <v>0.15199999999999617</v>
      </c>
      <c r="F959">
        <f t="shared" si="36"/>
        <v>0.85470872705591661</v>
      </c>
    </row>
    <row r="960" spans="5:6">
      <c r="E960">
        <f t="shared" si="37"/>
        <v>0.15319999999999617</v>
      </c>
      <c r="F960">
        <f t="shared" si="36"/>
        <v>0.85682432921098328</v>
      </c>
    </row>
    <row r="961" spans="5:6">
      <c r="E961">
        <f t="shared" si="37"/>
        <v>0.15439999999999618</v>
      </c>
      <c r="F961">
        <f t="shared" si="36"/>
        <v>0.85891902392859942</v>
      </c>
    </row>
    <row r="962" spans="5:6">
      <c r="E962">
        <f t="shared" si="37"/>
        <v>0.15559999999999619</v>
      </c>
      <c r="F962">
        <f t="shared" si="36"/>
        <v>0.86099283786055669</v>
      </c>
    </row>
    <row r="963" spans="5:6">
      <c r="E963">
        <f t="shared" si="37"/>
        <v>0.15679999999999619</v>
      </c>
      <c r="F963">
        <f t="shared" si="36"/>
        <v>0.86304580099867145</v>
      </c>
    </row>
    <row r="964" spans="5:6">
      <c r="E964">
        <f t="shared" si="37"/>
        <v>0.1579999999999962</v>
      </c>
      <c r="F964">
        <f t="shared" si="36"/>
        <v>0.86507794663357918</v>
      </c>
    </row>
    <row r="965" spans="5:6">
      <c r="E965">
        <f t="shared" si="37"/>
        <v>0.15919999999999621</v>
      </c>
      <c r="F965">
        <f t="shared" si="36"/>
        <v>0.86708931131280309</v>
      </c>
    </row>
    <row r="966" spans="5:6">
      <c r="E966">
        <f t="shared" si="37"/>
        <v>0.16039999999999621</v>
      </c>
      <c r="F966">
        <f t="shared" si="36"/>
        <v>0.86907993479812495</v>
      </c>
    </row>
    <row r="967" spans="5:6">
      <c r="E967">
        <f t="shared" si="37"/>
        <v>0.16159999999999622</v>
      </c>
      <c r="F967">
        <f t="shared" si="36"/>
        <v>0.87104986002228058</v>
      </c>
    </row>
    <row r="968" spans="5:6">
      <c r="E968">
        <f t="shared" si="37"/>
        <v>0.16279999999999623</v>
      </c>
      <c r="F968">
        <f t="shared" si="36"/>
        <v>0.87299913304500731</v>
      </c>
    </row>
    <row r="969" spans="5:6">
      <c r="E969">
        <f t="shared" si="37"/>
        <v>0.16399999999999623</v>
      </c>
      <c r="F969">
        <f t="shared" si="36"/>
        <v>0.87492780300846884</v>
      </c>
    </row>
    <row r="970" spans="5:6">
      <c r="E970">
        <f t="shared" si="37"/>
        <v>0.16519999999999624</v>
      </c>
      <c r="F970">
        <f t="shared" si="36"/>
        <v>0.8768359220920835</v>
      </c>
    </row>
    <row r="971" spans="5:6">
      <c r="E971">
        <f t="shared" si="37"/>
        <v>0.16639999999999625</v>
      </c>
      <c r="F971">
        <f t="shared" si="36"/>
        <v>0.87872354546678078</v>
      </c>
    </row>
    <row r="972" spans="5:6">
      <c r="E972">
        <f t="shared" si="37"/>
        <v>0.16759999999999625</v>
      </c>
      <c r="F972">
        <f t="shared" si="36"/>
        <v>0.88059073124871257</v>
      </c>
    </row>
    <row r="973" spans="5:6">
      <c r="E973">
        <f t="shared" si="37"/>
        <v>0.16879999999999626</v>
      </c>
      <c r="F973">
        <f t="shared" si="36"/>
        <v>0.88243754045244549</v>
      </c>
    </row>
    <row r="974" spans="5:6">
      <c r="E974">
        <f t="shared" si="37"/>
        <v>0.16999999999999627</v>
      </c>
      <c r="F974">
        <f t="shared" si="36"/>
        <v>0.88426403694365852</v>
      </c>
    </row>
    <row r="975" spans="5:6">
      <c r="E975">
        <f t="shared" si="37"/>
        <v>0.17119999999999627</v>
      </c>
      <c r="F975">
        <f t="shared" si="36"/>
        <v>0.8860702873913735</v>
      </c>
    </row>
    <row r="976" spans="5:6">
      <c r="E976">
        <f t="shared" si="37"/>
        <v>0.17239999999999628</v>
      </c>
      <c r="F976">
        <f t="shared" si="36"/>
        <v>0.88785636121974287</v>
      </c>
    </row>
    <row r="977" spans="5:6">
      <c r="E977">
        <f t="shared" si="37"/>
        <v>0.17359999999999629</v>
      </c>
      <c r="F977">
        <f t="shared" si="36"/>
        <v>0.88962233055942075</v>
      </c>
    </row>
    <row r="978" spans="5:6">
      <c r="E978">
        <f t="shared" si="37"/>
        <v>0.17479999999999629</v>
      </c>
      <c r="F978">
        <f t="shared" si="36"/>
        <v>0.89136827019854392</v>
      </c>
    </row>
    <row r="979" spans="5:6">
      <c r="E979">
        <f t="shared" si="37"/>
        <v>0.1759999999999963</v>
      </c>
      <c r="F979">
        <f t="shared" si="36"/>
        <v>0.89309425753334648</v>
      </c>
    </row>
    <row r="980" spans="5:6">
      <c r="E980">
        <f t="shared" si="37"/>
        <v>0.1771999999999963</v>
      </c>
      <c r="F980">
        <f t="shared" si="36"/>
        <v>0.89480037251843503</v>
      </c>
    </row>
    <row r="981" spans="5:6">
      <c r="E981">
        <f t="shared" si="37"/>
        <v>0.17839999999999631</v>
      </c>
      <c r="F981">
        <f t="shared" si="36"/>
        <v>0.89648669761674871</v>
      </c>
    </row>
    <row r="982" spans="5:6">
      <c r="E982">
        <f t="shared" si="37"/>
        <v>0.17959999999999632</v>
      </c>
      <c r="F982">
        <f t="shared" si="36"/>
        <v>0.89815331774923035</v>
      </c>
    </row>
    <row r="983" spans="5:6">
      <c r="E983">
        <f t="shared" si="37"/>
        <v>0.18079999999999632</v>
      </c>
      <c r="F983">
        <f t="shared" si="36"/>
        <v>0.8998003202442334</v>
      </c>
    </row>
    <row r="984" spans="5:6">
      <c r="E984">
        <f t="shared" si="37"/>
        <v>0.18199999999999633</v>
      </c>
      <c r="F984">
        <f t="shared" si="36"/>
        <v>0.90142779478668822</v>
      </c>
    </row>
    <row r="985" spans="5:6">
      <c r="E985">
        <f t="shared" si="37"/>
        <v>0.18319999999999634</v>
      </c>
      <c r="F985">
        <f t="shared" si="36"/>
        <v>0.90303583336705495</v>
      </c>
    </row>
    <row r="986" spans="5:6">
      <c r="E986">
        <f t="shared" si="37"/>
        <v>0.18439999999999634</v>
      </c>
      <c r="F986">
        <f t="shared" si="36"/>
        <v>0.90462453023008482</v>
      </c>
    </row>
    <row r="987" spans="5:6">
      <c r="E987">
        <f t="shared" si="37"/>
        <v>0.18559999999999635</v>
      </c>
      <c r="F987">
        <f t="shared" si="36"/>
        <v>0.90619398182341704</v>
      </c>
    </row>
    <row r="988" spans="5:6">
      <c r="E988">
        <f t="shared" si="37"/>
        <v>0.18679999999999636</v>
      </c>
      <c r="F988">
        <f t="shared" si="36"/>
        <v>0.90774428674603302</v>
      </c>
    </row>
    <row r="989" spans="5:6">
      <c r="E989">
        <f t="shared" si="37"/>
        <v>0.18799999999999636</v>
      </c>
      <c r="F989">
        <f t="shared" si="36"/>
        <v>0.90927554569659275</v>
      </c>
    </row>
    <row r="990" spans="5:6">
      <c r="E990">
        <f t="shared" si="37"/>
        <v>0.18919999999999637</v>
      </c>
      <c r="F990">
        <f t="shared" si="36"/>
        <v>0.910787861421678</v>
      </c>
    </row>
    <row r="991" spans="5:6">
      <c r="E991">
        <f t="shared" si="37"/>
        <v>0.19039999999999638</v>
      </c>
      <c r="F991">
        <f t="shared" si="36"/>
        <v>0.91228133866396399</v>
      </c>
    </row>
    <row r="992" spans="5:6">
      <c r="E992">
        <f t="shared" si="37"/>
        <v>0.19159999999999638</v>
      </c>
      <c r="F992">
        <f t="shared" si="36"/>
        <v>0.91375608411034404</v>
      </c>
    </row>
    <row r="993" spans="5:6">
      <c r="E993">
        <f t="shared" si="37"/>
        <v>0.19279999999999639</v>
      </c>
      <c r="F993">
        <f t="shared" si="36"/>
        <v>0.91521220634003009</v>
      </c>
    </row>
    <row r="994" spans="5:6">
      <c r="E994">
        <f t="shared" si="37"/>
        <v>0.1939999999999964</v>
      </c>
      <c r="F994">
        <f t="shared" si="36"/>
        <v>0.91664981577265103</v>
      </c>
    </row>
    <row r="995" spans="5:6">
      <c r="E995">
        <f t="shared" si="37"/>
        <v>0.1951999999999964</v>
      </c>
      <c r="F995">
        <f t="shared" si="36"/>
        <v>0.91806902461637208</v>
      </c>
    </row>
    <row r="996" spans="5:6">
      <c r="E996">
        <f t="shared" si="37"/>
        <v>0.19639999999999641</v>
      </c>
      <c r="F996">
        <f t="shared" si="36"/>
        <v>0.91946994681605676</v>
      </c>
    </row>
    <row r="997" spans="5:6">
      <c r="E997">
        <f t="shared" si="37"/>
        <v>0.19759999999999642</v>
      </c>
      <c r="F997">
        <f t="shared" si="36"/>
        <v>0.92085269800149294</v>
      </c>
    </row>
    <row r="998" spans="5:6">
      <c r="E998">
        <f t="shared" si="37"/>
        <v>0.19879999999999642</v>
      </c>
      <c r="F998">
        <f t="shared" si="36"/>
        <v>0.92221739543570624</v>
      </c>
    </row>
    <row r="999" spans="5:6">
      <c r="E999">
        <f t="shared" si="37"/>
        <v>0.19999999999999643</v>
      </c>
      <c r="F999">
        <f t="shared" si="36"/>
        <v>0.92356415796337898</v>
      </c>
    </row>
    <row r="1000" spans="5:6">
      <c r="E1000">
        <f t="shared" si="37"/>
        <v>0.20119999999999644</v>
      </c>
      <c r="F1000">
        <f t="shared" si="36"/>
        <v>0.92489310595939878</v>
      </c>
    </row>
    <row r="1001" spans="5:6">
      <c r="E1001">
        <f t="shared" si="37"/>
        <v>0.20239999999999644</v>
      </c>
      <c r="F1001">
        <f t="shared" si="36"/>
        <v>0.92620436127755434</v>
      </c>
    </row>
    <row r="1002" spans="5:6">
      <c r="E1002">
        <f t="shared" si="37"/>
        <v>0.20359999999999645</v>
      </c>
      <c r="F1002">
        <f t="shared" si="36"/>
        <v>0.9274980471994011</v>
      </c>
    </row>
    <row r="1003" spans="5:6">
      <c r="E1003">
        <f t="shared" si="37"/>
        <v>0.20479999999999646</v>
      </c>
      <c r="F1003">
        <f t="shared" si="36"/>
        <v>0.92877428838331455</v>
      </c>
    </row>
    <row r="1004" spans="5:6">
      <c r="E1004">
        <f t="shared" si="37"/>
        <v>0.20599999999999646</v>
      </c>
      <c r="F1004">
        <f t="shared" si="36"/>
        <v>0.93003321081375168</v>
      </c>
    </row>
    <row r="1005" spans="5:6">
      <c r="E1005">
        <f t="shared" si="37"/>
        <v>0.20719999999999647</v>
      </c>
      <c r="F1005">
        <f t="shared" si="36"/>
        <v>0.93127494175073999</v>
      </c>
    </row>
    <row r="1006" spans="5:6">
      <c r="E1006">
        <f t="shared" si="37"/>
        <v>0.20839999999999648</v>
      </c>
      <c r="F1006">
        <f t="shared" si="36"/>
        <v>0.93249960967961176</v>
      </c>
    </row>
    <row r="1007" spans="5:6">
      <c r="E1007">
        <f t="shared" si="37"/>
        <v>0.20959999999999648</v>
      </c>
      <c r="F1007">
        <f t="shared" si="36"/>
        <v>0.93370734426100155</v>
      </c>
    </row>
    <row r="1008" spans="5:6">
      <c r="E1008">
        <f t="shared" si="37"/>
        <v>0.21079999999999649</v>
      </c>
      <c r="F1008">
        <f t="shared" si="36"/>
        <v>0.93489827628112776</v>
      </c>
    </row>
    <row r="1009" spans="5:6">
      <c r="E1009">
        <f t="shared" si="37"/>
        <v>0.2119999999999965</v>
      </c>
      <c r="F1009">
        <f t="shared" si="36"/>
        <v>0.93607253760237141</v>
      </c>
    </row>
    <row r="1010" spans="5:6">
      <c r="E1010">
        <f t="shared" si="37"/>
        <v>0.2131999999999965</v>
      </c>
      <c r="F1010">
        <f t="shared" si="36"/>
        <v>0.93723026111417262</v>
      </c>
    </row>
    <row r="1011" spans="5:6">
      <c r="E1011">
        <f t="shared" si="37"/>
        <v>0.21439999999999651</v>
      </c>
      <c r="F1011">
        <f t="shared" si="36"/>
        <v>0.93837158068426085</v>
      </c>
    </row>
    <row r="1012" spans="5:6">
      <c r="E1012">
        <f t="shared" si="37"/>
        <v>0.21559999999999652</v>
      </c>
      <c r="F1012">
        <f t="shared" si="36"/>
        <v>0.93949663111023407</v>
      </c>
    </row>
    <row r="1013" spans="5:6">
      <c r="E1013">
        <f t="shared" si="37"/>
        <v>0.21679999999999652</v>
      </c>
      <c r="F1013">
        <f t="shared" si="36"/>
        <v>0.94060554807150343</v>
      </c>
    </row>
    <row r="1014" spans="5:6">
      <c r="E1014">
        <f t="shared" si="37"/>
        <v>0.21799999999999653</v>
      </c>
      <c r="F1014">
        <f t="shared" si="36"/>
        <v>0.94169846808161994</v>
      </c>
    </row>
    <row r="1015" spans="5:6">
      <c r="E1015">
        <f t="shared" si="37"/>
        <v>0.21919999999999654</v>
      </c>
      <c r="F1015">
        <f t="shared" ref="F1015:F1078" si="38">_xlfn.NORM.DIST(E1015,$E$364,$I$367,TRUE)</f>
        <v>0.94277552844099666</v>
      </c>
    </row>
    <row r="1016" spans="5:6">
      <c r="E1016">
        <f t="shared" ref="E1016:E1079" si="39">E1015+$H$373</f>
        <v>0.22039999999999654</v>
      </c>
      <c r="F1016">
        <f t="shared" si="38"/>
        <v>0.94383686719004167</v>
      </c>
    </row>
    <row r="1017" spans="5:6">
      <c r="E1017">
        <f t="shared" si="39"/>
        <v>0.22159999999999655</v>
      </c>
      <c r="F1017">
        <f t="shared" si="38"/>
        <v>0.94488262306271664</v>
      </c>
    </row>
    <row r="1018" spans="5:6">
      <c r="E1018">
        <f t="shared" si="39"/>
        <v>0.22279999999999656</v>
      </c>
      <c r="F1018">
        <f t="shared" si="38"/>
        <v>0.94591293544053412</v>
      </c>
    </row>
    <row r="1019" spans="5:6">
      <c r="E1019">
        <f t="shared" si="39"/>
        <v>0.22399999999999656</v>
      </c>
      <c r="F1019">
        <f t="shared" si="38"/>
        <v>0.94692794430700689</v>
      </c>
    </row>
    <row r="1020" spans="5:6">
      <c r="E1020">
        <f t="shared" si="39"/>
        <v>0.22519999999999657</v>
      </c>
      <c r="F1020">
        <f t="shared" si="38"/>
        <v>0.94792779020256257</v>
      </c>
    </row>
    <row r="1021" spans="5:6">
      <c r="E1021">
        <f t="shared" si="39"/>
        <v>0.22639999999999658</v>
      </c>
      <c r="F1021">
        <f t="shared" si="38"/>
        <v>0.94891261417993689</v>
      </c>
    </row>
    <row r="1022" spans="5:6">
      <c r="E1022">
        <f t="shared" si="39"/>
        <v>0.22759999999999658</v>
      </c>
      <c r="F1022">
        <f t="shared" si="38"/>
        <v>0.94988255776005537</v>
      </c>
    </row>
    <row r="1023" spans="5:6">
      <c r="E1023">
        <f t="shared" si="39"/>
        <v>0.22879999999999659</v>
      </c>
      <c r="F1023">
        <f t="shared" si="38"/>
        <v>0.95083776288841815</v>
      </c>
    </row>
    <row r="1024" spans="5:6">
      <c r="E1024">
        <f t="shared" si="39"/>
        <v>0.2299999999999966</v>
      </c>
      <c r="F1024">
        <f t="shared" si="38"/>
        <v>0.95177837189199566</v>
      </c>
    </row>
    <row r="1025" spans="5:6">
      <c r="E1025">
        <f t="shared" si="39"/>
        <v>0.2311999999999966</v>
      </c>
      <c r="F1025">
        <f t="shared" si="38"/>
        <v>0.95270452743665013</v>
      </c>
    </row>
    <row r="1026" spans="5:6">
      <c r="E1026">
        <f t="shared" si="39"/>
        <v>0.23239999999999661</v>
      </c>
      <c r="F1026">
        <f t="shared" si="38"/>
        <v>0.9536163724850889</v>
      </c>
    </row>
    <row r="1027" spans="5:6">
      <c r="E1027">
        <f t="shared" si="39"/>
        <v>0.23359999999999662</v>
      </c>
      <c r="F1027">
        <f t="shared" si="38"/>
        <v>0.95451405025536307</v>
      </c>
    </row>
    <row r="1028" spans="5:6">
      <c r="E1028">
        <f t="shared" si="39"/>
        <v>0.23479999999999662</v>
      </c>
      <c r="F1028">
        <f t="shared" si="38"/>
        <v>0.95539770417991832</v>
      </c>
    </row>
    <row r="1029" spans="5:6">
      <c r="E1029">
        <f t="shared" si="39"/>
        <v>0.23599999999999663</v>
      </c>
      <c r="F1029">
        <f t="shared" si="38"/>
        <v>0.95626747786520916</v>
      </c>
    </row>
    <row r="1030" spans="5:6">
      <c r="E1030">
        <f t="shared" si="39"/>
        <v>0.23719999999999664</v>
      </c>
      <c r="F1030">
        <f t="shared" si="38"/>
        <v>0.95712351505188309</v>
      </c>
    </row>
    <row r="1031" spans="5:6">
      <c r="E1031">
        <f t="shared" si="39"/>
        <v>0.23839999999999664</v>
      </c>
      <c r="F1031">
        <f t="shared" si="38"/>
        <v>0.95796595957554498</v>
      </c>
    </row>
    <row r="1032" spans="5:6">
      <c r="E1032">
        <f t="shared" si="39"/>
        <v>0.23959999999999665</v>
      </c>
      <c r="F1032">
        <f t="shared" si="38"/>
        <v>0.95879495532810732</v>
      </c>
    </row>
    <row r="1033" spans="5:6">
      <c r="E1033">
        <f t="shared" si="39"/>
        <v>0.24079999999999666</v>
      </c>
      <c r="F1033">
        <f t="shared" si="38"/>
        <v>0.95961064621973635</v>
      </c>
    </row>
    <row r="1034" spans="5:6">
      <c r="E1034">
        <f t="shared" si="39"/>
        <v>0.24199999999999666</v>
      </c>
      <c r="F1034">
        <f t="shared" si="38"/>
        <v>0.96041317614139698</v>
      </c>
    </row>
    <row r="1035" spans="5:6">
      <c r="E1035">
        <f t="shared" si="39"/>
        <v>0.24319999999999667</v>
      </c>
      <c r="F1035">
        <f t="shared" si="38"/>
        <v>0.9612026889280082</v>
      </c>
    </row>
    <row r="1036" spans="5:6">
      <c r="E1036">
        <f t="shared" si="39"/>
        <v>0.24439999999999668</v>
      </c>
      <c r="F1036">
        <f t="shared" si="38"/>
        <v>0.96197932832220978</v>
      </c>
    </row>
    <row r="1037" spans="5:6">
      <c r="E1037">
        <f t="shared" si="39"/>
        <v>0.24559999999999668</v>
      </c>
      <c r="F1037">
        <f t="shared" si="38"/>
        <v>0.96274323793875038</v>
      </c>
    </row>
    <row r="1038" spans="5:6">
      <c r="E1038">
        <f t="shared" si="39"/>
        <v>0.24679999999999669</v>
      </c>
      <c r="F1038">
        <f t="shared" si="38"/>
        <v>0.96349456122949884</v>
      </c>
    </row>
    <row r="1039" spans="5:6">
      <c r="E1039">
        <f t="shared" si="39"/>
        <v>0.2479999999999967</v>
      </c>
      <c r="F1039">
        <f t="shared" si="38"/>
        <v>0.96423344144908618</v>
      </c>
    </row>
    <row r="1040" spans="5:6">
      <c r="E1040">
        <f t="shared" si="39"/>
        <v>0.2491999999999967</v>
      </c>
      <c r="F1040">
        <f t="shared" si="38"/>
        <v>0.96496002162118055</v>
      </c>
    </row>
    <row r="1041" spans="5:6">
      <c r="E1041">
        <f t="shared" si="39"/>
        <v>0.25039999999999668</v>
      </c>
      <c r="F1041">
        <f t="shared" si="38"/>
        <v>0.96567444450540119</v>
      </c>
    </row>
    <row r="1042" spans="5:6">
      <c r="E1042">
        <f t="shared" si="39"/>
        <v>0.25159999999999666</v>
      </c>
      <c r="F1042">
        <f t="shared" si="38"/>
        <v>0.96637685256487293</v>
      </c>
    </row>
    <row r="1043" spans="5:6">
      <c r="E1043">
        <f t="shared" si="39"/>
        <v>0.25279999999999664</v>
      </c>
      <c r="F1043">
        <f t="shared" si="38"/>
        <v>0.96706738793442715</v>
      </c>
    </row>
    <row r="1044" spans="5:6">
      <c r="E1044">
        <f t="shared" si="39"/>
        <v>0.25399999999999662</v>
      </c>
      <c r="F1044">
        <f t="shared" si="38"/>
        <v>0.96774619238944859</v>
      </c>
    </row>
    <row r="1045" spans="5:6">
      <c r="E1045">
        <f t="shared" si="39"/>
        <v>0.2551999999999966</v>
      </c>
      <c r="F1045">
        <f t="shared" si="38"/>
        <v>0.96841340731537384</v>
      </c>
    </row>
    <row r="1046" spans="5:6">
      <c r="E1046">
        <f t="shared" si="39"/>
        <v>0.25639999999999658</v>
      </c>
      <c r="F1046">
        <f t="shared" si="38"/>
        <v>0.96906917367784184</v>
      </c>
    </row>
    <row r="1047" spans="5:6">
      <c r="E1047">
        <f t="shared" si="39"/>
        <v>0.25759999999999655</v>
      </c>
      <c r="F1047">
        <f t="shared" si="38"/>
        <v>0.96971363199349803</v>
      </c>
    </row>
    <row r="1048" spans="5:6">
      <c r="E1048">
        <f t="shared" si="39"/>
        <v>0.25879999999999653</v>
      </c>
      <c r="F1048">
        <f t="shared" si="38"/>
        <v>0.97034692230145447</v>
      </c>
    </row>
    <row r="1049" spans="5:6">
      <c r="E1049">
        <f t="shared" si="39"/>
        <v>0.25999999999999651</v>
      </c>
      <c r="F1049">
        <f t="shared" si="38"/>
        <v>0.97096918413540612</v>
      </c>
    </row>
    <row r="1050" spans="5:6">
      <c r="E1050">
        <f t="shared" si="39"/>
        <v>0.26119999999999649</v>
      </c>
      <c r="F1050">
        <f t="shared" si="38"/>
        <v>0.97158055649640429</v>
      </c>
    </row>
    <row r="1051" spans="5:6">
      <c r="E1051">
        <f t="shared" si="39"/>
        <v>0.26239999999999647</v>
      </c>
      <c r="F1051">
        <f t="shared" si="38"/>
        <v>0.97218117782628732</v>
      </c>
    </row>
    <row r="1052" spans="5:6">
      <c r="E1052">
        <f t="shared" si="39"/>
        <v>0.26359999999999645</v>
      </c>
      <c r="F1052">
        <f t="shared" si="38"/>
        <v>0.97277118598176882</v>
      </c>
    </row>
    <row r="1053" spans="5:6">
      <c r="E1053">
        <f t="shared" si="39"/>
        <v>0.26479999999999643</v>
      </c>
      <c r="F1053">
        <f t="shared" si="38"/>
        <v>0.97335071820918306</v>
      </c>
    </row>
    <row r="1054" spans="5:6">
      <c r="E1054">
        <f t="shared" si="39"/>
        <v>0.26599999999999641</v>
      </c>
      <c r="F1054">
        <f t="shared" si="38"/>
        <v>0.97391991111988585</v>
      </c>
    </row>
    <row r="1055" spans="5:6">
      <c r="E1055">
        <f t="shared" si="39"/>
        <v>0.26719999999999638</v>
      </c>
      <c r="F1055">
        <f t="shared" si="38"/>
        <v>0.97447890066631093</v>
      </c>
    </row>
    <row r="1056" spans="5:6">
      <c r="E1056">
        <f t="shared" si="39"/>
        <v>0.26839999999999636</v>
      </c>
      <c r="F1056">
        <f t="shared" si="38"/>
        <v>0.975027822118681</v>
      </c>
    </row>
    <row r="1057" spans="5:6">
      <c r="E1057">
        <f t="shared" si="39"/>
        <v>0.26959999999999634</v>
      </c>
      <c r="F1057">
        <f t="shared" si="38"/>
        <v>0.97556681004236934</v>
      </c>
    </row>
    <row r="1058" spans="5:6">
      <c r="E1058">
        <f t="shared" si="39"/>
        <v>0.27079999999999632</v>
      </c>
      <c r="F1058">
        <f t="shared" si="38"/>
        <v>0.97609599827591309</v>
      </c>
    </row>
    <row r="1059" spans="5:6">
      <c r="E1059">
        <f t="shared" si="39"/>
        <v>0.2719999999999963</v>
      </c>
      <c r="F1059">
        <f t="shared" si="38"/>
        <v>0.97661551990967299</v>
      </c>
    </row>
    <row r="1060" spans="5:6">
      <c r="E1060">
        <f t="shared" si="39"/>
        <v>0.27319999999999628</v>
      </c>
      <c r="F1060">
        <f t="shared" si="38"/>
        <v>0.9771255072651398</v>
      </c>
    </row>
    <row r="1061" spans="5:6">
      <c r="E1061">
        <f t="shared" si="39"/>
        <v>0.27439999999999626</v>
      </c>
      <c r="F1061">
        <f t="shared" si="38"/>
        <v>0.97762609187488225</v>
      </c>
    </row>
    <row r="1062" spans="5:6">
      <c r="E1062">
        <f t="shared" si="39"/>
        <v>0.27559999999999624</v>
      </c>
      <c r="F1062">
        <f t="shared" si="38"/>
        <v>0.97811740446313433</v>
      </c>
    </row>
    <row r="1063" spans="5:6">
      <c r="E1063">
        <f t="shared" si="39"/>
        <v>0.27679999999999622</v>
      </c>
      <c r="F1063">
        <f t="shared" si="38"/>
        <v>0.97859957492701866</v>
      </c>
    </row>
    <row r="1064" spans="5:6">
      <c r="E1064">
        <f t="shared" si="39"/>
        <v>0.27799999999999619</v>
      </c>
      <c r="F1064">
        <f t="shared" si="38"/>
        <v>0.97907273231840219</v>
      </c>
    </row>
    <row r="1065" spans="5:6">
      <c r="E1065">
        <f t="shared" si="39"/>
        <v>0.27919999999999617</v>
      </c>
      <c r="F1065">
        <f t="shared" si="38"/>
        <v>0.97953700482637984</v>
      </c>
    </row>
    <row r="1066" spans="5:6">
      <c r="E1066">
        <f t="shared" si="39"/>
        <v>0.28039999999999615</v>
      </c>
      <c r="F1066">
        <f t="shared" si="38"/>
        <v>0.97999251976038226</v>
      </c>
    </row>
    <row r="1067" spans="5:6">
      <c r="E1067">
        <f t="shared" si="39"/>
        <v>0.28159999999999613</v>
      </c>
      <c r="F1067">
        <f t="shared" si="38"/>
        <v>0.98043940353390346</v>
      </c>
    </row>
    <row r="1068" spans="5:6">
      <c r="E1068">
        <f t="shared" si="39"/>
        <v>0.28279999999999611</v>
      </c>
      <c r="F1068">
        <f t="shared" si="38"/>
        <v>0.98087778164884309</v>
      </c>
    </row>
    <row r="1069" spans="5:6">
      <c r="E1069">
        <f t="shared" si="39"/>
        <v>0.28399999999999609</v>
      </c>
      <c r="F1069">
        <f t="shared" si="38"/>
        <v>0.98130777868045871</v>
      </c>
    </row>
    <row r="1070" spans="5:6">
      <c r="E1070">
        <f t="shared" si="39"/>
        <v>0.28519999999999607</v>
      </c>
      <c r="F1070">
        <f t="shared" si="38"/>
        <v>0.98172951826292398</v>
      </c>
    </row>
    <row r="1071" spans="5:6">
      <c r="E1071">
        <f t="shared" si="39"/>
        <v>0.28639999999999605</v>
      </c>
      <c r="F1071">
        <f t="shared" si="38"/>
        <v>0.98214312307548468</v>
      </c>
    </row>
    <row r="1072" spans="5:6">
      <c r="E1072">
        <f t="shared" si="39"/>
        <v>0.28759999999999603</v>
      </c>
      <c r="F1072">
        <f t="shared" si="38"/>
        <v>0.98254871482921069</v>
      </c>
    </row>
    <row r="1073" spans="5:6">
      <c r="E1073">
        <f t="shared" si="39"/>
        <v>0.288799999999996</v>
      </c>
      <c r="F1073">
        <f t="shared" si="38"/>
        <v>0.98294641425433493</v>
      </c>
    </row>
    <row r="1074" spans="5:6">
      <c r="E1074">
        <f t="shared" si="39"/>
        <v>0.28999999999999598</v>
      </c>
      <c r="F1074">
        <f t="shared" si="38"/>
        <v>0.98333634108817536</v>
      </c>
    </row>
    <row r="1075" spans="5:6">
      <c r="E1075">
        <f t="shared" si="39"/>
        <v>0.29119999999999596</v>
      </c>
      <c r="F1075">
        <f t="shared" si="38"/>
        <v>0.98371861406363303</v>
      </c>
    </row>
    <row r="1076" spans="5:6">
      <c r="E1076">
        <f t="shared" si="39"/>
        <v>0.29239999999999594</v>
      </c>
      <c r="F1076">
        <f t="shared" si="38"/>
        <v>0.98409335089826055</v>
      </c>
    </row>
    <row r="1077" spans="5:6">
      <c r="E1077">
        <f t="shared" si="39"/>
        <v>0.29359999999999592</v>
      </c>
      <c r="F1077">
        <f t="shared" si="38"/>
        <v>0.98446066828389323</v>
      </c>
    </row>
    <row r="1078" spans="5:6">
      <c r="E1078">
        <f t="shared" si="39"/>
        <v>0.2947999999999959</v>
      </c>
      <c r="F1078">
        <f t="shared" si="38"/>
        <v>0.98482068187683769</v>
      </c>
    </row>
    <row r="1079" spans="5:6">
      <c r="E1079">
        <f t="shared" si="39"/>
        <v>0.29599999999999588</v>
      </c>
      <c r="F1079">
        <f t="shared" ref="F1079:F1142" si="40">_xlfn.NORM.DIST(E1079,$E$364,$I$367,TRUE)</f>
        <v>0.98517350628861067</v>
      </c>
    </row>
    <row r="1080" spans="5:6">
      <c r="E1080">
        <f t="shared" ref="E1080:E1143" si="41">E1079+$H$373</f>
        <v>0.29719999999999586</v>
      </c>
      <c r="F1080">
        <f t="shared" si="40"/>
        <v>0.98551925507722082</v>
      </c>
    </row>
    <row r="1081" spans="5:6">
      <c r="E1081">
        <f t="shared" si="41"/>
        <v>0.29839999999999584</v>
      </c>
      <c r="F1081">
        <f t="shared" si="40"/>
        <v>0.98585804073898631</v>
      </c>
    </row>
    <row r="1082" spans="5:6">
      <c r="E1082">
        <f t="shared" si="41"/>
        <v>0.29959999999999581</v>
      </c>
      <c r="F1082">
        <f t="shared" si="40"/>
        <v>0.98618997470088154</v>
      </c>
    </row>
    <row r="1083" spans="5:6">
      <c r="E1083">
        <f t="shared" si="41"/>
        <v>0.30079999999999579</v>
      </c>
      <c r="F1083">
        <f t="shared" si="40"/>
        <v>0.98651516731340572</v>
      </c>
    </row>
    <row r="1084" spans="5:6">
      <c r="E1084">
        <f t="shared" si="41"/>
        <v>0.30199999999999577</v>
      </c>
      <c r="F1084">
        <f t="shared" si="40"/>
        <v>0.98683372784396495</v>
      </c>
    </row>
    <row r="1085" spans="5:6">
      <c r="E1085">
        <f t="shared" si="41"/>
        <v>0.30319999999999575</v>
      </c>
      <c r="F1085">
        <f t="shared" si="40"/>
        <v>0.98714576447076074</v>
      </c>
    </row>
    <row r="1086" spans="5:6">
      <c r="E1086">
        <f t="shared" si="41"/>
        <v>0.30439999999999573</v>
      </c>
      <c r="F1086">
        <f t="shared" si="40"/>
        <v>0.9874513842771786</v>
      </c>
    </row>
    <row r="1087" spans="5:6">
      <c r="E1087">
        <f t="shared" si="41"/>
        <v>0.30559999999999571</v>
      </c>
      <c r="F1087">
        <f t="shared" si="40"/>
        <v>0.9877506932466652</v>
      </c>
    </row>
    <row r="1088" spans="5:6">
      <c r="E1088">
        <f t="shared" si="41"/>
        <v>0.30679999999999569</v>
      </c>
      <c r="F1088">
        <f t="shared" si="40"/>
        <v>0.98804379625809169</v>
      </c>
    </row>
    <row r="1089" spans="5:6">
      <c r="E1089">
        <f t="shared" si="41"/>
        <v>0.30799999999999567</v>
      </c>
      <c r="F1089">
        <f t="shared" si="40"/>
        <v>0.98833079708158933</v>
      </c>
    </row>
    <row r="1090" spans="5:6">
      <c r="E1090">
        <f t="shared" si="41"/>
        <v>0.30919999999999564</v>
      </c>
      <c r="F1090">
        <f t="shared" si="40"/>
        <v>0.98861179837485458</v>
      </c>
    </row>
    <row r="1091" spans="5:6">
      <c r="E1091">
        <f t="shared" si="41"/>
        <v>0.31039999999999562</v>
      </c>
      <c r="F1091">
        <f t="shared" si="40"/>
        <v>0.98888690167991167</v>
      </c>
    </row>
    <row r="1092" spans="5:6">
      <c r="E1092">
        <f t="shared" si="41"/>
        <v>0.3115999999999956</v>
      </c>
      <c r="F1092">
        <f t="shared" si="40"/>
        <v>0.98915620742032662</v>
      </c>
    </row>
    <row r="1093" spans="5:6">
      <c r="E1093">
        <f t="shared" si="41"/>
        <v>0.31279999999999558</v>
      </c>
      <c r="F1093">
        <f t="shared" si="40"/>
        <v>0.9894198148988641</v>
      </c>
    </row>
    <row r="1094" spans="5:6">
      <c r="E1094">
        <f t="shared" si="41"/>
        <v>0.31399999999999556</v>
      </c>
      <c r="F1094">
        <f t="shared" si="40"/>
        <v>0.98967782229557766</v>
      </c>
    </row>
    <row r="1095" spans="5:6">
      <c r="E1095">
        <f t="shared" si="41"/>
        <v>0.31519999999999554</v>
      </c>
      <c r="F1095">
        <f t="shared" si="40"/>
        <v>0.98993032666632708</v>
      </c>
    </row>
    <row r="1096" spans="5:6">
      <c r="E1096">
        <f t="shared" si="41"/>
        <v>0.31639999999999552</v>
      </c>
      <c r="F1096">
        <f t="shared" si="40"/>
        <v>0.99017742394171215</v>
      </c>
    </row>
    <row r="1097" spans="5:6">
      <c r="E1097">
        <f t="shared" si="41"/>
        <v>0.3175999999999955</v>
      </c>
      <c r="F1097">
        <f t="shared" si="40"/>
        <v>0.99041920892641655</v>
      </c>
    </row>
    <row r="1098" spans="5:6">
      <c r="E1098">
        <f t="shared" si="41"/>
        <v>0.31879999999999548</v>
      </c>
      <c r="F1098">
        <f t="shared" si="40"/>
        <v>0.99065577529895132</v>
      </c>
    </row>
    <row r="1099" spans="5:6">
      <c r="E1099">
        <f t="shared" si="41"/>
        <v>0.31999999999999545</v>
      </c>
      <c r="F1099">
        <f t="shared" si="40"/>
        <v>0.99088721561179183</v>
      </c>
    </row>
    <row r="1100" spans="5:6">
      <c r="E1100">
        <f t="shared" si="41"/>
        <v>0.32119999999999543</v>
      </c>
      <c r="F1100">
        <f t="shared" si="40"/>
        <v>0.99111362129189673</v>
      </c>
    </row>
    <row r="1101" spans="5:6">
      <c r="E1101">
        <f t="shared" si="41"/>
        <v>0.32239999999999541</v>
      </c>
      <c r="F1101">
        <f t="shared" si="40"/>
        <v>0.99133508264160353</v>
      </c>
    </row>
    <row r="1102" spans="5:6">
      <c r="E1102">
        <f t="shared" si="41"/>
        <v>0.32359999999999539</v>
      </c>
      <c r="F1102">
        <f t="shared" si="40"/>
        <v>0.99155168883989031</v>
      </c>
    </row>
    <row r="1103" spans="5:6">
      <c r="E1103">
        <f t="shared" si="41"/>
        <v>0.32479999999999537</v>
      </c>
      <c r="F1103">
        <f t="shared" si="40"/>
        <v>0.99176352794399492</v>
      </c>
    </row>
    <row r="1104" spans="5:6">
      <c r="E1104">
        <f t="shared" si="41"/>
        <v>0.32599999999999535</v>
      </c>
      <c r="F1104">
        <f t="shared" si="40"/>
        <v>0.99197068689138446</v>
      </c>
    </row>
    <row r="1105" spans="5:6">
      <c r="E1105">
        <f t="shared" si="41"/>
        <v>0.32719999999999533</v>
      </c>
      <c r="F1105">
        <f t="shared" si="40"/>
        <v>0.9921732515020657</v>
      </c>
    </row>
    <row r="1106" spans="5:6">
      <c r="E1106">
        <f t="shared" si="41"/>
        <v>0.32839999999999531</v>
      </c>
      <c r="F1106">
        <f t="shared" si="40"/>
        <v>0.99237130648122729</v>
      </c>
    </row>
    <row r="1107" spans="5:6">
      <c r="E1107">
        <f t="shared" si="41"/>
        <v>0.32959999999999529</v>
      </c>
      <c r="F1107">
        <f t="shared" si="40"/>
        <v>0.99256493542220725</v>
      </c>
    </row>
    <row r="1108" spans="5:6">
      <c r="E1108">
        <f t="shared" si="41"/>
        <v>0.33079999999999526</v>
      </c>
      <c r="F1108">
        <f t="shared" si="40"/>
        <v>0.99275422080977471</v>
      </c>
    </row>
    <row r="1109" spans="5:6">
      <c r="E1109">
        <f t="shared" si="41"/>
        <v>0.33199999999999524</v>
      </c>
      <c r="F1109">
        <f t="shared" si="40"/>
        <v>0.9929392440237198</v>
      </c>
    </row>
    <row r="1110" spans="5:6">
      <c r="E1110">
        <f t="shared" si="41"/>
        <v>0.33319999999999522</v>
      </c>
      <c r="F1110">
        <f t="shared" si="40"/>
        <v>0.99312008534274132</v>
      </c>
    </row>
    <row r="1111" spans="5:6">
      <c r="E1111">
        <f t="shared" si="41"/>
        <v>0.3343999999999952</v>
      </c>
      <c r="F1111">
        <f t="shared" si="40"/>
        <v>0.99329682394862528</v>
      </c>
    </row>
    <row r="1112" spans="5:6">
      <c r="E1112">
        <f t="shared" si="41"/>
        <v>0.33559999999999518</v>
      </c>
      <c r="F1112">
        <f t="shared" si="40"/>
        <v>0.99346953793070569</v>
      </c>
    </row>
    <row r="1113" spans="5:6">
      <c r="E1113">
        <f t="shared" si="41"/>
        <v>0.33679999999999516</v>
      </c>
      <c r="F1113">
        <f t="shared" si="40"/>
        <v>0.99363830429059785</v>
      </c>
    </row>
    <row r="1114" spans="5:6">
      <c r="E1114">
        <f t="shared" si="41"/>
        <v>0.33799999999999514</v>
      </c>
      <c r="F1114">
        <f t="shared" si="40"/>
        <v>0.99380319894719871</v>
      </c>
    </row>
    <row r="1115" spans="5:6">
      <c r="E1115">
        <f t="shared" si="41"/>
        <v>0.33919999999999512</v>
      </c>
      <c r="F1115">
        <f t="shared" si="40"/>
        <v>0.99396429674194253</v>
      </c>
    </row>
    <row r="1116" spans="5:6">
      <c r="E1116">
        <f t="shared" si="41"/>
        <v>0.3403999999999951</v>
      </c>
      <c r="F1116">
        <f t="shared" si="40"/>
        <v>0.99412167144430752</v>
      </c>
    </row>
    <row r="1117" spans="5:6">
      <c r="E1117">
        <f t="shared" si="41"/>
        <v>0.34159999999999507</v>
      </c>
      <c r="F1117">
        <f t="shared" si="40"/>
        <v>0.99427539575756207</v>
      </c>
    </row>
    <row r="1118" spans="5:6">
      <c r="E1118">
        <f t="shared" si="41"/>
        <v>0.34279999999999505</v>
      </c>
      <c r="F1118">
        <f t="shared" si="40"/>
        <v>0.99442554132474459</v>
      </c>
    </row>
    <row r="1119" spans="5:6">
      <c r="E1119">
        <f t="shared" si="41"/>
        <v>0.34399999999999503</v>
      </c>
      <c r="F1119">
        <f t="shared" si="40"/>
        <v>0.99457217873486836</v>
      </c>
    </row>
    <row r="1120" spans="5:6">
      <c r="E1120">
        <f t="shared" si="41"/>
        <v>0.34519999999999501</v>
      </c>
      <c r="F1120">
        <f t="shared" si="40"/>
        <v>0.9947153775293428</v>
      </c>
    </row>
    <row r="1121" spans="5:6">
      <c r="E1121">
        <f t="shared" si="41"/>
        <v>0.34639999999999499</v>
      </c>
      <c r="F1121">
        <f t="shared" si="40"/>
        <v>0.99485520620860535</v>
      </c>
    </row>
    <row r="1122" spans="5:6">
      <c r="E1122">
        <f t="shared" si="41"/>
        <v>0.34759999999999497</v>
      </c>
      <c r="F1122">
        <f t="shared" si="40"/>
        <v>0.99499173223895354</v>
      </c>
    </row>
    <row r="1123" spans="5:6">
      <c r="E1123">
        <f t="shared" si="41"/>
        <v>0.34879999999999495</v>
      </c>
      <c r="F1123">
        <f t="shared" si="40"/>
        <v>0.99512502205957198</v>
      </c>
    </row>
    <row r="1124" spans="5:6">
      <c r="E1124">
        <f t="shared" si="41"/>
        <v>0.34999999999999493</v>
      </c>
      <c r="F1124">
        <f t="shared" si="40"/>
        <v>0.99525514108974478</v>
      </c>
    </row>
    <row r="1125" spans="5:6">
      <c r="E1125">
        <f t="shared" si="41"/>
        <v>0.35119999999999491</v>
      </c>
      <c r="F1125">
        <f t="shared" si="40"/>
        <v>0.99538215373624772</v>
      </c>
    </row>
    <row r="1126" spans="5:6">
      <c r="E1126">
        <f t="shared" si="41"/>
        <v>0.35239999999999488</v>
      </c>
      <c r="F1126">
        <f t="shared" si="40"/>
        <v>0.99550612340091094</v>
      </c>
    </row>
    <row r="1127" spans="5:6">
      <c r="E1127">
        <f t="shared" si="41"/>
        <v>0.35359999999999486</v>
      </c>
      <c r="F1127">
        <f t="shared" si="40"/>
        <v>0.99562711248834623</v>
      </c>
    </row>
    <row r="1128" spans="5:6">
      <c r="E1128">
        <f t="shared" si="41"/>
        <v>0.35479999999999484</v>
      </c>
      <c r="F1128">
        <f t="shared" si="40"/>
        <v>0.99574518241383125</v>
      </c>
    </row>
    <row r="1129" spans="5:6">
      <c r="E1129">
        <f t="shared" si="41"/>
        <v>0.35599999999999482</v>
      </c>
      <c r="F1129">
        <f t="shared" si="40"/>
        <v>0.99586039361134271</v>
      </c>
    </row>
    <row r="1130" spans="5:6">
      <c r="E1130">
        <f t="shared" si="41"/>
        <v>0.3571999999999948</v>
      </c>
      <c r="F1130">
        <f t="shared" si="40"/>
        <v>0.99597280554173317</v>
      </c>
    </row>
    <row r="1131" spans="5:6">
      <c r="E1131">
        <f t="shared" si="41"/>
        <v>0.35839999999999478</v>
      </c>
      <c r="F1131">
        <f t="shared" si="40"/>
        <v>0.99608247670104255</v>
      </c>
    </row>
    <row r="1132" spans="5:6">
      <c r="E1132">
        <f t="shared" si="41"/>
        <v>0.35959999999999476</v>
      </c>
      <c r="F1132">
        <f t="shared" si="40"/>
        <v>0.99618946462893931</v>
      </c>
    </row>
    <row r="1133" spans="5:6">
      <c r="E1133">
        <f t="shared" si="41"/>
        <v>0.36079999999999474</v>
      </c>
      <c r="F1133">
        <f t="shared" si="40"/>
        <v>0.99629382591728355</v>
      </c>
    </row>
    <row r="1134" spans="5:6">
      <c r="E1134">
        <f t="shared" si="41"/>
        <v>0.36199999999999471</v>
      </c>
      <c r="F1134">
        <f t="shared" si="40"/>
        <v>0.99639561621880468</v>
      </c>
    </row>
    <row r="1135" spans="5:6">
      <c r="E1135">
        <f t="shared" si="41"/>
        <v>0.36319999999999469</v>
      </c>
      <c r="F1135">
        <f t="shared" si="40"/>
        <v>0.99649489025588933</v>
      </c>
    </row>
    <row r="1136" spans="5:6">
      <c r="E1136">
        <f t="shared" si="41"/>
        <v>0.36439999999999467</v>
      </c>
      <c r="F1136">
        <f t="shared" si="40"/>
        <v>0.99659170182947066</v>
      </c>
    </row>
    <row r="1137" spans="5:6">
      <c r="E1137">
        <f t="shared" si="41"/>
        <v>0.36559999999999465</v>
      </c>
      <c r="F1137">
        <f t="shared" si="40"/>
        <v>0.99668610382801415</v>
      </c>
    </row>
    <row r="1138" spans="5:6">
      <c r="E1138">
        <f t="shared" si="41"/>
        <v>0.36679999999999463</v>
      </c>
      <c r="F1138">
        <f t="shared" si="40"/>
        <v>0.99677814823659361</v>
      </c>
    </row>
    <row r="1139" spans="5:6">
      <c r="E1139">
        <f t="shared" si="41"/>
        <v>0.36799999999999461</v>
      </c>
      <c r="F1139">
        <f t="shared" si="40"/>
        <v>0.99686788614605004</v>
      </c>
    </row>
    <row r="1140" spans="5:6">
      <c r="E1140">
        <f t="shared" si="41"/>
        <v>0.36919999999999459</v>
      </c>
      <c r="F1140">
        <f t="shared" si="40"/>
        <v>0.99695536776222915</v>
      </c>
    </row>
    <row r="1141" spans="5:6">
      <c r="E1141">
        <f t="shared" si="41"/>
        <v>0.37039999999999457</v>
      </c>
      <c r="F1141">
        <f t="shared" si="40"/>
        <v>0.99704064241529033</v>
      </c>
    </row>
    <row r="1142" spans="5:6">
      <c r="E1142">
        <f t="shared" si="41"/>
        <v>0.37159999999999455</v>
      </c>
      <c r="F1142">
        <f t="shared" si="40"/>
        <v>0.99712375856908142</v>
      </c>
    </row>
    <row r="1143" spans="5:6">
      <c r="E1143">
        <f t="shared" si="41"/>
        <v>0.37279999999999452</v>
      </c>
      <c r="F1143">
        <f t="shared" ref="F1143:F1206" si="42">_xlfn.NORM.DIST(E1143,$E$364,$I$367,TRUE)</f>
        <v>0.99720476383057455</v>
      </c>
    </row>
    <row r="1144" spans="5:6">
      <c r="E1144">
        <f t="shared" ref="E1144:E1207" si="43">E1143+$H$373</f>
        <v>0.3739999999999945</v>
      </c>
      <c r="F1144">
        <f t="shared" si="42"/>
        <v>0.99728370495935581</v>
      </c>
    </row>
    <row r="1145" spans="5:6">
      <c r="E1145">
        <f t="shared" si="43"/>
        <v>0.37519999999999448</v>
      </c>
      <c r="F1145">
        <f t="shared" si="42"/>
        <v>0.99736062787716528</v>
      </c>
    </row>
    <row r="1146" spans="5:6">
      <c r="E1146">
        <f t="shared" si="43"/>
        <v>0.37639999999999446</v>
      </c>
      <c r="F1146">
        <f t="shared" si="42"/>
        <v>0.99743557767748048</v>
      </c>
    </row>
    <row r="1147" spans="5:6">
      <c r="E1147">
        <f t="shared" si="43"/>
        <v>0.37759999999999444</v>
      </c>
      <c r="F1147">
        <f t="shared" si="42"/>
        <v>0.9975085986351383</v>
      </c>
    </row>
    <row r="1148" spans="5:6">
      <c r="E1148">
        <f t="shared" si="43"/>
        <v>0.37879999999999442</v>
      </c>
      <c r="F1148">
        <f t="shared" si="42"/>
        <v>0.99757973421599178</v>
      </c>
    </row>
    <row r="1149" spans="5:6">
      <c r="E1149">
        <f t="shared" si="43"/>
        <v>0.3799999999999944</v>
      </c>
      <c r="F1149">
        <f t="shared" si="42"/>
        <v>0.99764902708659386</v>
      </c>
    </row>
    <row r="1150" spans="5:6">
      <c r="E1150">
        <f t="shared" si="43"/>
        <v>0.38119999999999438</v>
      </c>
      <c r="F1150">
        <f t="shared" si="42"/>
        <v>0.99771651912390669</v>
      </c>
    </row>
    <row r="1151" spans="5:6">
      <c r="E1151">
        <f t="shared" si="43"/>
        <v>0.38239999999999436</v>
      </c>
      <c r="F1151">
        <f t="shared" si="42"/>
        <v>0.99778225142502841</v>
      </c>
    </row>
    <row r="1152" spans="5:6">
      <c r="E1152">
        <f t="shared" si="43"/>
        <v>0.38359999999999433</v>
      </c>
      <c r="F1152">
        <f t="shared" si="42"/>
        <v>0.99784626431693557</v>
      </c>
    </row>
    <row r="1153" spans="5:6">
      <c r="E1153">
        <f t="shared" si="43"/>
        <v>0.38479999999999431</v>
      </c>
      <c r="F1153">
        <f t="shared" si="42"/>
        <v>0.99790859736623394</v>
      </c>
    </row>
    <row r="1154" spans="5:6">
      <c r="E1154">
        <f t="shared" si="43"/>
        <v>0.38599999999999429</v>
      </c>
      <c r="F1154">
        <f t="shared" si="42"/>
        <v>0.99796928938891649</v>
      </c>
    </row>
    <row r="1155" spans="5:6">
      <c r="E1155">
        <f t="shared" si="43"/>
        <v>0.38719999999999427</v>
      </c>
      <c r="F1155">
        <f t="shared" si="42"/>
        <v>0.99802837846012038</v>
      </c>
    </row>
    <row r="1156" spans="5:6">
      <c r="E1156">
        <f t="shared" si="43"/>
        <v>0.38839999999999425</v>
      </c>
      <c r="F1156">
        <f t="shared" si="42"/>
        <v>0.99808590192388258</v>
      </c>
    </row>
    <row r="1157" spans="5:6">
      <c r="E1157">
        <f t="shared" si="43"/>
        <v>0.38959999999999423</v>
      </c>
      <c r="F1157">
        <f t="shared" si="42"/>
        <v>0.99814189640288742</v>
      </c>
    </row>
    <row r="1158" spans="5:6">
      <c r="E1158">
        <f t="shared" si="43"/>
        <v>0.39079999999999421</v>
      </c>
      <c r="F1158">
        <f t="shared" si="42"/>
        <v>0.99819639780820246</v>
      </c>
    </row>
    <row r="1159" spans="5:6">
      <c r="E1159">
        <f t="shared" si="43"/>
        <v>0.39199999999999419</v>
      </c>
      <c r="F1159">
        <f t="shared" si="42"/>
        <v>0.99824944134900051</v>
      </c>
    </row>
    <row r="1160" spans="5:6">
      <c r="E1160">
        <f t="shared" si="43"/>
        <v>0.39319999999999417</v>
      </c>
      <c r="F1160">
        <f t="shared" si="42"/>
        <v>0.99830106154226173</v>
      </c>
    </row>
    <row r="1161" spans="5:6">
      <c r="E1161">
        <f t="shared" si="43"/>
        <v>0.39439999999999414</v>
      </c>
      <c r="F1161">
        <f t="shared" si="42"/>
        <v>0.99835129222245333</v>
      </c>
    </row>
    <row r="1162" spans="5:6">
      <c r="E1162">
        <f t="shared" si="43"/>
        <v>0.39559999999999412</v>
      </c>
      <c r="F1162">
        <f t="shared" si="42"/>
        <v>0.99840016655118424</v>
      </c>
    </row>
    <row r="1163" spans="5:6">
      <c r="E1163">
        <f t="shared" si="43"/>
        <v>0.3967999999999941</v>
      </c>
      <c r="F1163">
        <f t="shared" si="42"/>
        <v>0.99844771702682877</v>
      </c>
    </row>
    <row r="1164" spans="5:6">
      <c r="E1164">
        <f t="shared" si="43"/>
        <v>0.39799999999999408</v>
      </c>
      <c r="F1164">
        <f t="shared" si="42"/>
        <v>0.99849397549411867</v>
      </c>
    </row>
    <row r="1165" spans="5:6">
      <c r="E1165">
        <f t="shared" si="43"/>
        <v>0.39919999999999406</v>
      </c>
      <c r="F1165">
        <f t="shared" si="42"/>
        <v>0.99853897315369855</v>
      </c>
    </row>
    <row r="1166" spans="5:6">
      <c r="E1166">
        <f t="shared" si="43"/>
        <v>0.40039999999999404</v>
      </c>
      <c r="F1166">
        <f t="shared" si="42"/>
        <v>0.99858274057164254</v>
      </c>
    </row>
    <row r="1167" spans="5:6">
      <c r="E1167">
        <f t="shared" si="43"/>
        <v>0.40159999999999402</v>
      </c>
      <c r="F1167">
        <f t="shared" si="42"/>
        <v>0.99862530768892843</v>
      </c>
    </row>
    <row r="1168" spans="5:6">
      <c r="E1168">
        <f t="shared" si="43"/>
        <v>0.402799999999994</v>
      </c>
      <c r="F1168">
        <f t="shared" si="42"/>
        <v>0.99866670383086731</v>
      </c>
    </row>
    <row r="1169" spans="5:6">
      <c r="E1169">
        <f t="shared" si="43"/>
        <v>0.40399999999999398</v>
      </c>
      <c r="F1169">
        <f t="shared" si="42"/>
        <v>0.99870695771648466</v>
      </c>
    </row>
    <row r="1170" spans="5:6">
      <c r="E1170">
        <f t="shared" si="43"/>
        <v>0.40519999999999395</v>
      </c>
      <c r="F1170">
        <f t="shared" si="42"/>
        <v>0.99874609746785137</v>
      </c>
    </row>
    <row r="1171" spans="5:6">
      <c r="E1171">
        <f t="shared" si="43"/>
        <v>0.40639999999999393</v>
      </c>
      <c r="F1171">
        <f t="shared" si="42"/>
        <v>0.99878415061936165</v>
      </c>
    </row>
    <row r="1172" spans="5:6">
      <c r="E1172">
        <f t="shared" si="43"/>
        <v>0.40759999999999391</v>
      </c>
      <c r="F1172">
        <f t="shared" si="42"/>
        <v>0.99882114412695522</v>
      </c>
    </row>
    <row r="1173" spans="5:6">
      <c r="E1173">
        <f t="shared" si="43"/>
        <v>0.40879999999999389</v>
      </c>
      <c r="F1173">
        <f t="shared" si="42"/>
        <v>0.99885710437728115</v>
      </c>
    </row>
    <row r="1174" spans="5:6">
      <c r="E1174">
        <f t="shared" si="43"/>
        <v>0.40999999999999387</v>
      </c>
      <c r="F1174">
        <f t="shared" si="42"/>
        <v>0.99889205719680152</v>
      </c>
    </row>
    <row r="1175" spans="5:6">
      <c r="E1175">
        <f t="shared" si="43"/>
        <v>0.41119999999999385</v>
      </c>
      <c r="F1175">
        <f t="shared" si="42"/>
        <v>0.99892602786083329</v>
      </c>
    </row>
    <row r="1176" spans="5:6">
      <c r="E1176">
        <f t="shared" si="43"/>
        <v>0.41239999999999383</v>
      </c>
      <c r="F1176">
        <f t="shared" si="42"/>
        <v>0.99895904110252376</v>
      </c>
    </row>
    <row r="1177" spans="5:6">
      <c r="E1177">
        <f t="shared" si="43"/>
        <v>0.41359999999999381</v>
      </c>
      <c r="F1177">
        <f t="shared" si="42"/>
        <v>0.99899112112176125</v>
      </c>
    </row>
    <row r="1178" spans="5:6">
      <c r="E1178">
        <f t="shared" si="43"/>
        <v>0.41479999999999378</v>
      </c>
      <c r="F1178">
        <f t="shared" si="42"/>
        <v>0.99902229159401568</v>
      </c>
    </row>
    <row r="1179" spans="5:6">
      <c r="E1179">
        <f t="shared" si="43"/>
        <v>0.41599999999999376</v>
      </c>
      <c r="F1179">
        <f t="shared" si="42"/>
        <v>0.99905257567910954</v>
      </c>
    </row>
    <row r="1180" spans="5:6">
      <c r="E1180">
        <f t="shared" si="43"/>
        <v>0.41719999999999374</v>
      </c>
      <c r="F1180">
        <f t="shared" si="42"/>
        <v>0.99908199602991621</v>
      </c>
    </row>
    <row r="1181" spans="5:6">
      <c r="E1181">
        <f t="shared" si="43"/>
        <v>0.41839999999999372</v>
      </c>
      <c r="F1181">
        <f t="shared" si="42"/>
        <v>0.99911057480098431</v>
      </c>
    </row>
    <row r="1182" spans="5:6">
      <c r="E1182">
        <f t="shared" si="43"/>
        <v>0.4195999999999937</v>
      </c>
      <c r="F1182">
        <f t="shared" si="42"/>
        <v>0.99913833365708704</v>
      </c>
    </row>
    <row r="1183" spans="5:6">
      <c r="E1183">
        <f t="shared" si="43"/>
        <v>0.42079999999999368</v>
      </c>
      <c r="F1183">
        <f t="shared" si="42"/>
        <v>0.99916529378169405</v>
      </c>
    </row>
    <row r="1184" spans="5:6">
      <c r="E1184">
        <f t="shared" si="43"/>
        <v>0.42199999999999366</v>
      </c>
      <c r="F1184">
        <f t="shared" si="42"/>
        <v>0.99919147588536494</v>
      </c>
    </row>
    <row r="1185" spans="5:6">
      <c r="E1185">
        <f t="shared" si="43"/>
        <v>0.42319999999999364</v>
      </c>
      <c r="F1185">
        <f t="shared" si="42"/>
        <v>0.99921690021406351</v>
      </c>
    </row>
    <row r="1186" spans="5:6">
      <c r="E1186">
        <f t="shared" si="43"/>
        <v>0.42439999999999362</v>
      </c>
      <c r="F1186">
        <f t="shared" si="42"/>
        <v>0.99924158655739004</v>
      </c>
    </row>
    <row r="1187" spans="5:6">
      <c r="E1187">
        <f t="shared" si="43"/>
        <v>0.42559999999999359</v>
      </c>
      <c r="F1187">
        <f t="shared" si="42"/>
        <v>0.99926555425673269</v>
      </c>
    </row>
    <row r="1188" spans="5:6">
      <c r="E1188">
        <f t="shared" si="43"/>
        <v>0.42679999999999357</v>
      </c>
      <c r="F1188">
        <f t="shared" si="42"/>
        <v>0.99928882221333437</v>
      </c>
    </row>
    <row r="1189" spans="5:6">
      <c r="E1189">
        <f t="shared" si="43"/>
        <v>0.42799999999999355</v>
      </c>
      <c r="F1189">
        <f t="shared" si="42"/>
        <v>0.99931140889627601</v>
      </c>
    </row>
    <row r="1190" spans="5:6">
      <c r="E1190">
        <f t="shared" si="43"/>
        <v>0.42919999999999353</v>
      </c>
      <c r="F1190">
        <f t="shared" si="42"/>
        <v>0.99933333235037447</v>
      </c>
    </row>
    <row r="1191" spans="5:6">
      <c r="E1191">
        <f t="shared" si="43"/>
        <v>0.43039999999999351</v>
      </c>
      <c r="F1191">
        <f t="shared" si="42"/>
        <v>0.9993546102039943</v>
      </c>
    </row>
    <row r="1192" spans="5:6">
      <c r="E1192">
        <f t="shared" si="43"/>
        <v>0.43159999999999349</v>
      </c>
      <c r="F1192">
        <f t="shared" si="42"/>
        <v>0.99937525967677221</v>
      </c>
    </row>
    <row r="1193" spans="5:6">
      <c r="E1193">
        <f t="shared" si="43"/>
        <v>0.43279999999999347</v>
      </c>
      <c r="F1193">
        <f t="shared" si="42"/>
        <v>0.99939529758725421</v>
      </c>
    </row>
    <row r="1194" spans="5:6">
      <c r="E1194">
        <f t="shared" si="43"/>
        <v>0.43399999999999345</v>
      </c>
      <c r="F1194">
        <f t="shared" si="42"/>
        <v>0.9994147403604442</v>
      </c>
    </row>
    <row r="1195" spans="5:6">
      <c r="E1195">
        <f t="shared" si="43"/>
        <v>0.43519999999999343</v>
      </c>
      <c r="F1195">
        <f t="shared" si="42"/>
        <v>0.99943360403526393</v>
      </c>
    </row>
    <row r="1196" spans="5:6">
      <c r="E1196">
        <f t="shared" si="43"/>
        <v>0.4363999999999934</v>
      </c>
      <c r="F1196">
        <f t="shared" si="42"/>
        <v>0.99945190427192243</v>
      </c>
    </row>
    <row r="1197" spans="5:6">
      <c r="E1197">
        <f t="shared" si="43"/>
        <v>0.43759999999999338</v>
      </c>
      <c r="F1197">
        <f t="shared" si="42"/>
        <v>0.99946965635919671</v>
      </c>
    </row>
    <row r="1198" spans="5:6">
      <c r="E1198">
        <f t="shared" si="43"/>
        <v>0.43879999999999336</v>
      </c>
      <c r="F1198">
        <f t="shared" si="42"/>
        <v>0.99948687522162105</v>
      </c>
    </row>
    <row r="1199" spans="5:6">
      <c r="E1199">
        <f t="shared" si="43"/>
        <v>0.43999999999999334</v>
      </c>
      <c r="F1199">
        <f t="shared" si="42"/>
        <v>0.99950357542658563</v>
      </c>
    </row>
    <row r="1200" spans="5:6">
      <c r="E1200">
        <f t="shared" si="43"/>
        <v>0.44119999999999332</v>
      </c>
      <c r="F1200">
        <f t="shared" si="42"/>
        <v>0.99951977119134472</v>
      </c>
    </row>
    <row r="1201" spans="5:6">
      <c r="E1201">
        <f t="shared" si="43"/>
        <v>0.4423999999999933</v>
      </c>
      <c r="F1201">
        <f t="shared" si="42"/>
        <v>0.99953547638993223</v>
      </c>
    </row>
    <row r="1202" spans="5:6">
      <c r="E1202">
        <f t="shared" si="43"/>
        <v>0.44359999999999328</v>
      </c>
      <c r="F1202">
        <f t="shared" si="42"/>
        <v>0.99955070455998674</v>
      </c>
    </row>
    <row r="1203" spans="5:6">
      <c r="E1203">
        <f t="shared" si="43"/>
        <v>0.44479999999999326</v>
      </c>
      <c r="F1203">
        <f t="shared" si="42"/>
        <v>0.99956546890948461</v>
      </c>
    </row>
    <row r="1204" spans="5:6">
      <c r="E1204">
        <f t="shared" si="43"/>
        <v>0.44599999999999324</v>
      </c>
      <c r="F1204">
        <f t="shared" si="42"/>
        <v>0.99957978232338063</v>
      </c>
    </row>
    <row r="1205" spans="5:6">
      <c r="E1205">
        <f t="shared" si="43"/>
        <v>0.44719999999999321</v>
      </c>
      <c r="F1205">
        <f t="shared" si="42"/>
        <v>0.9995936573701576</v>
      </c>
    </row>
    <row r="1206" spans="5:6">
      <c r="E1206">
        <f t="shared" si="43"/>
        <v>0.44839999999999319</v>
      </c>
      <c r="F1206">
        <f t="shared" si="42"/>
        <v>0.99960710630828353</v>
      </c>
    </row>
    <row r="1207" spans="5:6">
      <c r="E1207">
        <f t="shared" si="43"/>
        <v>0.44959999999999317</v>
      </c>
      <c r="F1207">
        <f t="shared" ref="F1207:F1270" si="44">_xlfn.NORM.DIST(E1207,$E$364,$I$367,TRUE)</f>
        <v>0.99962014109257746</v>
      </c>
    </row>
    <row r="1208" spans="5:6">
      <c r="E1208">
        <f t="shared" ref="E1208:E1271" si="45">E1207+$H$373</f>
        <v>0.45079999999999315</v>
      </c>
      <c r="F1208">
        <f t="shared" si="44"/>
        <v>0.99963277338048284</v>
      </c>
    </row>
    <row r="1209" spans="5:6">
      <c r="E1209">
        <f t="shared" si="45"/>
        <v>0.45199999999999313</v>
      </c>
      <c r="F1209">
        <f t="shared" si="44"/>
        <v>0.99964501453825005</v>
      </c>
    </row>
    <row r="1210" spans="5:6">
      <c r="E1210">
        <f t="shared" si="45"/>
        <v>0.45319999999999311</v>
      </c>
      <c r="F1210">
        <f t="shared" si="44"/>
        <v>0.99965687564702754</v>
      </c>
    </row>
    <row r="1211" spans="5:6">
      <c r="E1211">
        <f t="shared" si="45"/>
        <v>0.45439999999999309</v>
      </c>
      <c r="F1211">
        <f t="shared" si="44"/>
        <v>0.99966836750886101</v>
      </c>
    </row>
    <row r="1212" spans="5:6">
      <c r="E1212">
        <f t="shared" si="45"/>
        <v>0.45559999999999307</v>
      </c>
      <c r="F1212">
        <f t="shared" si="44"/>
        <v>0.99967950065260225</v>
      </c>
    </row>
    <row r="1213" spans="5:6">
      <c r="E1213">
        <f t="shared" si="45"/>
        <v>0.45679999999999304</v>
      </c>
      <c r="F1213">
        <f t="shared" si="44"/>
        <v>0.99969028533972781</v>
      </c>
    </row>
    <row r="1214" spans="5:6">
      <c r="E1214">
        <f t="shared" si="45"/>
        <v>0.45799999999999302</v>
      </c>
      <c r="F1214">
        <f t="shared" si="44"/>
        <v>0.99970073157006656</v>
      </c>
    </row>
    <row r="1215" spans="5:6">
      <c r="E1215">
        <f t="shared" si="45"/>
        <v>0.459199999999993</v>
      </c>
      <c r="F1215">
        <f t="shared" si="44"/>
        <v>0.99971084908743746</v>
      </c>
    </row>
    <row r="1216" spans="5:6">
      <c r="E1216">
        <f t="shared" si="45"/>
        <v>0.46039999999999298</v>
      </c>
      <c r="F1216">
        <f t="shared" si="44"/>
        <v>0.99972064738519895</v>
      </c>
    </row>
    <row r="1217" spans="5:6">
      <c r="E1217">
        <f t="shared" si="45"/>
        <v>0.46159999999999296</v>
      </c>
      <c r="F1217">
        <f t="shared" si="44"/>
        <v>0.99973013571170732</v>
      </c>
    </row>
    <row r="1218" spans="5:6">
      <c r="E1218">
        <f t="shared" si="45"/>
        <v>0.46279999999999294</v>
      </c>
      <c r="F1218">
        <f t="shared" si="44"/>
        <v>0.9997393230756888</v>
      </c>
    </row>
    <row r="1219" spans="5:6">
      <c r="E1219">
        <f t="shared" si="45"/>
        <v>0.46399999999999292</v>
      </c>
      <c r="F1219">
        <f t="shared" si="44"/>
        <v>0.99974821825152149</v>
      </c>
    </row>
    <row r="1220" spans="5:6">
      <c r="E1220">
        <f t="shared" si="45"/>
        <v>0.4651999999999929</v>
      </c>
      <c r="F1220">
        <f t="shared" si="44"/>
        <v>0.99975682978443159</v>
      </c>
    </row>
    <row r="1221" spans="5:6">
      <c r="E1221">
        <f t="shared" si="45"/>
        <v>0.46639999999999288</v>
      </c>
      <c r="F1221">
        <f t="shared" si="44"/>
        <v>0.99976516599560117</v>
      </c>
    </row>
    <row r="1222" spans="5:6">
      <c r="E1222">
        <f t="shared" si="45"/>
        <v>0.46759999999999285</v>
      </c>
      <c r="F1222">
        <f t="shared" si="44"/>
        <v>0.99977323498719051</v>
      </c>
    </row>
    <row r="1223" spans="5:6">
      <c r="E1223">
        <f t="shared" si="45"/>
        <v>0.46879999999999283</v>
      </c>
      <c r="F1223">
        <f t="shared" si="44"/>
        <v>0.99978104464727402</v>
      </c>
    </row>
    <row r="1224" spans="5:6">
      <c r="E1224">
        <f t="shared" si="45"/>
        <v>0.46999999999999281</v>
      </c>
      <c r="F1224">
        <f t="shared" si="44"/>
        <v>0.99978860265469227</v>
      </c>
    </row>
    <row r="1225" spans="5:6">
      <c r="E1225">
        <f t="shared" si="45"/>
        <v>0.47119999999999279</v>
      </c>
      <c r="F1225">
        <f t="shared" si="44"/>
        <v>0.99979591648381749</v>
      </c>
    </row>
    <row r="1226" spans="5:6">
      <c r="E1226">
        <f t="shared" si="45"/>
        <v>0.47239999999999277</v>
      </c>
      <c r="F1226">
        <f t="shared" si="44"/>
        <v>0.99980299340923739</v>
      </c>
    </row>
    <row r="1227" spans="5:6">
      <c r="E1227">
        <f t="shared" si="45"/>
        <v>0.47359999999999275</v>
      </c>
      <c r="F1227">
        <f t="shared" si="44"/>
        <v>0.99980984051035482</v>
      </c>
    </row>
    <row r="1228" spans="5:6">
      <c r="E1228">
        <f t="shared" si="45"/>
        <v>0.47479999999999273</v>
      </c>
      <c r="F1228">
        <f t="shared" si="44"/>
        <v>0.99981646467590501</v>
      </c>
    </row>
    <row r="1229" spans="5:6">
      <c r="E1229">
        <f t="shared" si="45"/>
        <v>0.47599999999999271</v>
      </c>
      <c r="F1229">
        <f t="shared" si="44"/>
        <v>0.99982287260839164</v>
      </c>
    </row>
    <row r="1230" spans="5:6">
      <c r="E1230">
        <f t="shared" si="45"/>
        <v>0.47719999999999269</v>
      </c>
      <c r="F1230">
        <f t="shared" si="44"/>
        <v>0.99982907082844186</v>
      </c>
    </row>
    <row r="1231" spans="5:6">
      <c r="E1231">
        <f t="shared" si="45"/>
        <v>0.47839999999999266</v>
      </c>
      <c r="F1231">
        <f t="shared" si="44"/>
        <v>0.99983506567908131</v>
      </c>
    </row>
    <row r="1232" spans="5:6">
      <c r="E1232">
        <f t="shared" si="45"/>
        <v>0.47959999999999264</v>
      </c>
      <c r="F1232">
        <f t="shared" si="44"/>
        <v>0.99984086332992983</v>
      </c>
    </row>
    <row r="1233" spans="5:6">
      <c r="E1233">
        <f t="shared" si="45"/>
        <v>0.48079999999999262</v>
      </c>
      <c r="F1233">
        <f t="shared" si="44"/>
        <v>0.99984646978131875</v>
      </c>
    </row>
    <row r="1234" spans="5:6">
      <c r="E1234">
        <f t="shared" si="45"/>
        <v>0.4819999999999926</v>
      </c>
      <c r="F1234">
        <f t="shared" si="44"/>
        <v>0.99985189086833026</v>
      </c>
    </row>
    <row r="1235" spans="5:6">
      <c r="E1235">
        <f t="shared" si="45"/>
        <v>0.48319999999999258</v>
      </c>
      <c r="F1235">
        <f t="shared" si="44"/>
        <v>0.99985713226476047</v>
      </c>
    </row>
    <row r="1236" spans="5:6">
      <c r="E1236">
        <f t="shared" si="45"/>
        <v>0.48439999999999256</v>
      </c>
      <c r="F1236">
        <f t="shared" si="44"/>
        <v>0.99986219948700594</v>
      </c>
    </row>
    <row r="1237" spans="5:6">
      <c r="E1237">
        <f t="shared" si="45"/>
        <v>0.48559999999999254</v>
      </c>
      <c r="F1237">
        <f t="shared" si="44"/>
        <v>0.99986709789787565</v>
      </c>
    </row>
    <row r="1238" spans="5:6">
      <c r="E1238">
        <f t="shared" si="45"/>
        <v>0.48679999999999252</v>
      </c>
      <c r="F1238">
        <f t="shared" si="44"/>
        <v>0.9998718327103282</v>
      </c>
    </row>
    <row r="1239" spans="5:6">
      <c r="E1239">
        <f t="shared" si="45"/>
        <v>0.4879999999999925</v>
      </c>
      <c r="F1239">
        <f t="shared" si="44"/>
        <v>0.99987640899113639</v>
      </c>
    </row>
    <row r="1240" spans="5:6">
      <c r="E1240">
        <f t="shared" si="45"/>
        <v>0.48919999999999247</v>
      </c>
      <c r="F1240">
        <f t="shared" si="44"/>
        <v>0.99988083166447805</v>
      </c>
    </row>
    <row r="1241" spans="5:6">
      <c r="E1241">
        <f t="shared" si="45"/>
        <v>0.49039999999999245</v>
      </c>
      <c r="F1241">
        <f t="shared" si="44"/>
        <v>0.99988510551545684</v>
      </c>
    </row>
    <row r="1242" spans="5:6">
      <c r="E1242">
        <f t="shared" si="45"/>
        <v>0.49159999999999243</v>
      </c>
      <c r="F1242">
        <f t="shared" si="44"/>
        <v>0.99988923519355088</v>
      </c>
    </row>
    <row r="1243" spans="5:6">
      <c r="E1243">
        <f t="shared" si="45"/>
        <v>0.49279999999999241</v>
      </c>
      <c r="F1243">
        <f t="shared" si="44"/>
        <v>0.99989322521599278</v>
      </c>
    </row>
    <row r="1244" spans="5:6">
      <c r="E1244">
        <f t="shared" si="45"/>
        <v>0.49399999999999239</v>
      </c>
      <c r="F1244">
        <f t="shared" si="44"/>
        <v>0.99989707997108013</v>
      </c>
    </row>
    <row r="1245" spans="5:6">
      <c r="E1245">
        <f t="shared" si="45"/>
        <v>0.49519999999999237</v>
      </c>
      <c r="F1245">
        <f t="shared" si="44"/>
        <v>0.99990080372141821</v>
      </c>
    </row>
    <row r="1246" spans="5:6">
      <c r="E1246">
        <f t="shared" si="45"/>
        <v>0.49639999999999235</v>
      </c>
      <c r="F1246">
        <f t="shared" si="44"/>
        <v>0.9999044006070954</v>
      </c>
    </row>
    <row r="1247" spans="5:6">
      <c r="E1247">
        <f t="shared" si="45"/>
        <v>0.49759999999999233</v>
      </c>
      <c r="F1247">
        <f t="shared" si="44"/>
        <v>0.99990787464879316</v>
      </c>
    </row>
    <row r="1248" spans="5:6">
      <c r="E1248">
        <f t="shared" si="45"/>
        <v>0.49879999999999231</v>
      </c>
      <c r="F1248">
        <f t="shared" si="44"/>
        <v>0.99991122975083002</v>
      </c>
    </row>
    <row r="1249" spans="5:6">
      <c r="E1249">
        <f t="shared" si="45"/>
        <v>0.49999999999999228</v>
      </c>
      <c r="F1249">
        <f t="shared" si="44"/>
        <v>0.99991446970414133</v>
      </c>
    </row>
    <row r="1250" spans="5:6">
      <c r="E1250">
        <f t="shared" si="45"/>
        <v>0.50119999999999232</v>
      </c>
      <c r="F1250">
        <f t="shared" si="44"/>
        <v>0.99991759818919679</v>
      </c>
    </row>
    <row r="1251" spans="5:6">
      <c r="E1251">
        <f t="shared" si="45"/>
        <v>0.5023999999999923</v>
      </c>
      <c r="F1251">
        <f t="shared" si="44"/>
        <v>0.99992061877885396</v>
      </c>
    </row>
    <row r="1252" spans="5:6">
      <c r="E1252">
        <f t="shared" si="45"/>
        <v>0.50359999999999228</v>
      </c>
      <c r="F1252">
        <f t="shared" si="44"/>
        <v>0.99992353494115127</v>
      </c>
    </row>
    <row r="1253" spans="5:6">
      <c r="E1253">
        <f t="shared" si="45"/>
        <v>0.50479999999999225</v>
      </c>
      <c r="F1253">
        <f t="shared" si="44"/>
        <v>0.99992635004204033</v>
      </c>
    </row>
    <row r="1254" spans="5:6">
      <c r="E1254">
        <f t="shared" si="45"/>
        <v>0.50599999999999223</v>
      </c>
      <c r="F1254">
        <f t="shared" si="44"/>
        <v>0.99992906734805853</v>
      </c>
    </row>
    <row r="1255" spans="5:6">
      <c r="E1255">
        <f t="shared" si="45"/>
        <v>0.50719999999999221</v>
      </c>
      <c r="F1255">
        <f t="shared" si="44"/>
        <v>0.99993169002894267</v>
      </c>
    </row>
    <row r="1256" spans="5:6">
      <c r="E1256">
        <f t="shared" si="45"/>
        <v>0.50839999999999219</v>
      </c>
      <c r="F1256">
        <f t="shared" si="44"/>
        <v>0.99993422116018515</v>
      </c>
    </row>
    <row r="1257" spans="5:6">
      <c r="E1257">
        <f t="shared" si="45"/>
        <v>0.50959999999999217</v>
      </c>
      <c r="F1257">
        <f t="shared" si="44"/>
        <v>0.99993666372553347</v>
      </c>
    </row>
    <row r="1258" spans="5:6">
      <c r="E1258">
        <f t="shared" si="45"/>
        <v>0.51079999999999215</v>
      </c>
      <c r="F1258">
        <f t="shared" si="44"/>
        <v>0.99993902061943274</v>
      </c>
    </row>
    <row r="1259" spans="5:6">
      <c r="E1259">
        <f t="shared" si="45"/>
        <v>0.51199999999999213</v>
      </c>
      <c r="F1259">
        <f t="shared" si="44"/>
        <v>0.99994129464941484</v>
      </c>
    </row>
    <row r="1260" spans="5:6">
      <c r="E1260">
        <f t="shared" si="45"/>
        <v>0.51319999999999211</v>
      </c>
      <c r="F1260">
        <f t="shared" si="44"/>
        <v>0.99994348853843162</v>
      </c>
    </row>
    <row r="1261" spans="5:6">
      <c r="E1261">
        <f t="shared" si="45"/>
        <v>0.51439999999999209</v>
      </c>
      <c r="F1261">
        <f t="shared" si="44"/>
        <v>0.99994560492713636</v>
      </c>
    </row>
    <row r="1262" spans="5:6">
      <c r="E1262">
        <f t="shared" si="45"/>
        <v>0.51559999999999206</v>
      </c>
      <c r="F1262">
        <f t="shared" si="44"/>
        <v>0.99994764637611211</v>
      </c>
    </row>
    <row r="1263" spans="5:6">
      <c r="E1263">
        <f t="shared" si="45"/>
        <v>0.51679999999999204</v>
      </c>
      <c r="F1263">
        <f t="shared" si="44"/>
        <v>0.99994961536804861</v>
      </c>
    </row>
    <row r="1264" spans="5:6">
      <c r="E1264">
        <f t="shared" si="45"/>
        <v>0.51799999999999202</v>
      </c>
      <c r="F1264">
        <f t="shared" si="44"/>
        <v>0.99995151430986917</v>
      </c>
    </row>
    <row r="1265" spans="5:6">
      <c r="E1265">
        <f t="shared" si="45"/>
        <v>0.519199999999992</v>
      </c>
      <c r="F1265">
        <f t="shared" si="44"/>
        <v>0.99995334553480764</v>
      </c>
    </row>
    <row r="1266" spans="5:6">
      <c r="E1266">
        <f t="shared" si="45"/>
        <v>0.52039999999999198</v>
      </c>
      <c r="F1266">
        <f t="shared" si="44"/>
        <v>0.99995511130443593</v>
      </c>
    </row>
    <row r="1267" spans="5:6">
      <c r="E1267">
        <f t="shared" si="45"/>
        <v>0.52159999999999196</v>
      </c>
      <c r="F1267">
        <f t="shared" si="44"/>
        <v>0.99995681381064527</v>
      </c>
    </row>
    <row r="1268" spans="5:6">
      <c r="E1268">
        <f t="shared" si="45"/>
        <v>0.52279999999999194</v>
      </c>
      <c r="F1268">
        <f t="shared" si="44"/>
        <v>0.99995845517757864</v>
      </c>
    </row>
    <row r="1269" spans="5:6">
      <c r="E1269">
        <f t="shared" si="45"/>
        <v>0.52399999999999192</v>
      </c>
      <c r="F1269">
        <f t="shared" si="44"/>
        <v>0.99996003746351814</v>
      </c>
    </row>
    <row r="1270" spans="5:6">
      <c r="E1270">
        <f t="shared" si="45"/>
        <v>0.5251999999999919</v>
      </c>
      <c r="F1270">
        <f t="shared" si="44"/>
        <v>0.99996156266272684</v>
      </c>
    </row>
    <row r="1271" spans="5:6">
      <c r="E1271">
        <f t="shared" si="45"/>
        <v>0.52639999999999187</v>
      </c>
      <c r="F1271">
        <f t="shared" ref="F1271:F1334" si="46">_xlfn.NORM.DIST(E1271,$E$364,$I$367,TRUE)</f>
        <v>0.99996303270724585</v>
      </c>
    </row>
    <row r="1272" spans="5:6">
      <c r="E1272">
        <f t="shared" ref="E1272:E1335" si="47">E1271+$H$373</f>
        <v>0.52759999999999185</v>
      </c>
      <c r="F1272">
        <f t="shared" si="46"/>
        <v>0.99996444946864782</v>
      </c>
    </row>
    <row r="1273" spans="5:6">
      <c r="E1273">
        <f t="shared" si="47"/>
        <v>0.52879999999999183</v>
      </c>
      <c r="F1273">
        <f t="shared" si="46"/>
        <v>0.99996581475974844</v>
      </c>
    </row>
    <row r="1274" spans="5:6">
      <c r="E1274">
        <f t="shared" si="47"/>
        <v>0.52999999999999181</v>
      </c>
      <c r="F1274">
        <f t="shared" si="46"/>
        <v>0.99996713033627438</v>
      </c>
    </row>
    <row r="1275" spans="5:6">
      <c r="E1275">
        <f t="shared" si="47"/>
        <v>0.53119999999999179</v>
      </c>
      <c r="F1275">
        <f t="shared" si="46"/>
        <v>0.99996839789849157</v>
      </c>
    </row>
    <row r="1276" spans="5:6">
      <c r="E1276">
        <f t="shared" si="47"/>
        <v>0.53239999999999177</v>
      </c>
      <c r="F1276">
        <f t="shared" si="46"/>
        <v>0.99996961909279214</v>
      </c>
    </row>
    <row r="1277" spans="5:6">
      <c r="E1277">
        <f t="shared" si="47"/>
        <v>0.53359999999999175</v>
      </c>
      <c r="F1277">
        <f t="shared" si="46"/>
        <v>0.99997079551324264</v>
      </c>
    </row>
    <row r="1278" spans="5:6">
      <c r="E1278">
        <f t="shared" si="47"/>
        <v>0.53479999999999173</v>
      </c>
      <c r="F1278">
        <f t="shared" si="46"/>
        <v>0.99997192870309237</v>
      </c>
    </row>
    <row r="1279" spans="5:6">
      <c r="E1279">
        <f t="shared" si="47"/>
        <v>0.53599999999999171</v>
      </c>
      <c r="F1279">
        <f t="shared" si="46"/>
        <v>0.99997302015624467</v>
      </c>
    </row>
    <row r="1280" spans="5:6">
      <c r="E1280">
        <f t="shared" si="47"/>
        <v>0.53719999999999168</v>
      </c>
      <c r="F1280">
        <f t="shared" si="46"/>
        <v>0.99997407131869043</v>
      </c>
    </row>
    <row r="1281" spans="5:6">
      <c r="E1281">
        <f t="shared" si="47"/>
        <v>0.53839999999999166</v>
      </c>
      <c r="F1281">
        <f t="shared" si="46"/>
        <v>0.99997508358990539</v>
      </c>
    </row>
    <row r="1282" spans="5:6">
      <c r="E1282">
        <f t="shared" si="47"/>
        <v>0.53959999999999164</v>
      </c>
      <c r="F1282">
        <f t="shared" si="46"/>
        <v>0.99997605832421166</v>
      </c>
    </row>
    <row r="1283" spans="5:6">
      <c r="E1283">
        <f t="shared" si="47"/>
        <v>0.54079999999999162</v>
      </c>
      <c r="F1283">
        <f t="shared" si="46"/>
        <v>0.99997699683210417</v>
      </c>
    </row>
    <row r="1284" spans="5:6">
      <c r="E1284">
        <f t="shared" si="47"/>
        <v>0.5419999999999916</v>
      </c>
      <c r="F1284">
        <f t="shared" si="46"/>
        <v>0.99997790038154266</v>
      </c>
    </row>
    <row r="1285" spans="5:6">
      <c r="E1285">
        <f t="shared" si="47"/>
        <v>0.54319999999999158</v>
      </c>
      <c r="F1285">
        <f t="shared" si="46"/>
        <v>0.99997877019921066</v>
      </c>
    </row>
    <row r="1286" spans="5:6">
      <c r="E1286">
        <f t="shared" si="47"/>
        <v>0.54439999999999156</v>
      </c>
      <c r="F1286">
        <f t="shared" si="46"/>
        <v>0.99997960747174131</v>
      </c>
    </row>
    <row r="1287" spans="5:6">
      <c r="E1287">
        <f t="shared" si="47"/>
        <v>0.54559999999999154</v>
      </c>
      <c r="F1287">
        <f t="shared" si="46"/>
        <v>0.9999804133469109</v>
      </c>
    </row>
    <row r="1288" spans="5:6">
      <c r="E1288">
        <f t="shared" si="47"/>
        <v>0.54679999999999152</v>
      </c>
      <c r="F1288">
        <f t="shared" si="46"/>
        <v>0.99998118893480148</v>
      </c>
    </row>
    <row r="1289" spans="5:6">
      <c r="E1289">
        <f t="shared" si="47"/>
        <v>0.54799999999999149</v>
      </c>
      <c r="F1289">
        <f t="shared" si="46"/>
        <v>0.99998193530893187</v>
      </c>
    </row>
    <row r="1290" spans="5:6">
      <c r="E1290">
        <f t="shared" si="47"/>
        <v>0.54919999999999147</v>
      </c>
      <c r="F1290">
        <f t="shared" si="46"/>
        <v>0.99998265350735993</v>
      </c>
    </row>
    <row r="1291" spans="5:6">
      <c r="E1291">
        <f t="shared" si="47"/>
        <v>0.55039999999999145</v>
      </c>
      <c r="F1291">
        <f t="shared" si="46"/>
        <v>0.99998334453375393</v>
      </c>
    </row>
    <row r="1292" spans="5:6">
      <c r="E1292">
        <f t="shared" si="47"/>
        <v>0.55159999999999143</v>
      </c>
      <c r="F1292">
        <f t="shared" si="46"/>
        <v>0.99998400935843623</v>
      </c>
    </row>
    <row r="1293" spans="5:6">
      <c r="E1293">
        <f t="shared" si="47"/>
        <v>0.55279999999999141</v>
      </c>
      <c r="F1293">
        <f t="shared" si="46"/>
        <v>0.99998464891939842</v>
      </c>
    </row>
    <row r="1294" spans="5:6">
      <c r="E1294">
        <f t="shared" si="47"/>
        <v>0.55399999999999139</v>
      </c>
      <c r="F1294">
        <f t="shared" si="46"/>
        <v>0.9999852641232887</v>
      </c>
    </row>
    <row r="1295" spans="5:6">
      <c r="E1295">
        <f t="shared" si="47"/>
        <v>0.55519999999999137</v>
      </c>
      <c r="F1295">
        <f t="shared" si="46"/>
        <v>0.99998585584637334</v>
      </c>
    </row>
    <row r="1296" spans="5:6">
      <c r="E1296">
        <f t="shared" si="47"/>
        <v>0.55639999999999135</v>
      </c>
      <c r="F1296">
        <f t="shared" si="46"/>
        <v>0.99998642493547063</v>
      </c>
    </row>
    <row r="1297" spans="5:6">
      <c r="E1297">
        <f t="shared" si="47"/>
        <v>0.55759999999999132</v>
      </c>
      <c r="F1297">
        <f t="shared" si="46"/>
        <v>0.99998697220886046</v>
      </c>
    </row>
    <row r="1298" spans="5:6">
      <c r="E1298">
        <f t="shared" si="47"/>
        <v>0.5587999999999913</v>
      </c>
      <c r="F1298">
        <f t="shared" si="46"/>
        <v>0.9999874984571675</v>
      </c>
    </row>
    <row r="1299" spans="5:6">
      <c r="E1299">
        <f t="shared" si="47"/>
        <v>0.55999999999999128</v>
      </c>
      <c r="F1299">
        <f t="shared" si="46"/>
        <v>0.9999880044442212</v>
      </c>
    </row>
    <row r="1300" spans="5:6">
      <c r="E1300">
        <f t="shared" si="47"/>
        <v>0.56119999999999126</v>
      </c>
      <c r="F1300">
        <f t="shared" si="46"/>
        <v>0.9999884909078911</v>
      </c>
    </row>
    <row r="1301" spans="5:6">
      <c r="E1301">
        <f t="shared" si="47"/>
        <v>0.56239999999999124</v>
      </c>
      <c r="F1301">
        <f t="shared" si="46"/>
        <v>0.9999889585608992</v>
      </c>
    </row>
    <row r="1302" spans="5:6">
      <c r="E1302">
        <f t="shared" si="47"/>
        <v>0.56359999999999122</v>
      </c>
      <c r="F1302">
        <f t="shared" si="46"/>
        <v>0.99998940809160886</v>
      </c>
    </row>
    <row r="1303" spans="5:6">
      <c r="E1303">
        <f t="shared" si="47"/>
        <v>0.5647999999999912</v>
      </c>
      <c r="F1303">
        <f t="shared" si="46"/>
        <v>0.99998984016479286</v>
      </c>
    </row>
    <row r="1304" spans="5:6">
      <c r="E1304">
        <f t="shared" si="47"/>
        <v>0.56599999999999118</v>
      </c>
      <c r="F1304">
        <f t="shared" si="46"/>
        <v>0.99999025542237785</v>
      </c>
    </row>
    <row r="1305" spans="5:6">
      <c r="E1305">
        <f t="shared" si="47"/>
        <v>0.56719999999999116</v>
      </c>
      <c r="F1305">
        <f t="shared" si="46"/>
        <v>0.99999065448416968</v>
      </c>
    </row>
    <row r="1306" spans="5:6">
      <c r="E1306">
        <f t="shared" si="47"/>
        <v>0.56839999999999113</v>
      </c>
      <c r="F1306">
        <f t="shared" si="46"/>
        <v>0.99999103794855615</v>
      </c>
    </row>
    <row r="1307" spans="5:6">
      <c r="E1307">
        <f t="shared" si="47"/>
        <v>0.56959999999999111</v>
      </c>
      <c r="F1307">
        <f t="shared" si="46"/>
        <v>0.99999140639319128</v>
      </c>
    </row>
    <row r="1308" spans="5:6">
      <c r="E1308">
        <f t="shared" si="47"/>
        <v>0.57079999999999109</v>
      </c>
      <c r="F1308">
        <f t="shared" si="46"/>
        <v>0.9999917603756584</v>
      </c>
    </row>
    <row r="1309" spans="5:6">
      <c r="E1309">
        <f t="shared" si="47"/>
        <v>0.57199999999999107</v>
      </c>
      <c r="F1309">
        <f t="shared" si="46"/>
        <v>0.99999210043411546</v>
      </c>
    </row>
    <row r="1310" spans="5:6">
      <c r="E1310">
        <f t="shared" si="47"/>
        <v>0.57319999999999105</v>
      </c>
      <c r="F1310">
        <f t="shared" si="46"/>
        <v>0.99999242708792058</v>
      </c>
    </row>
    <row r="1311" spans="5:6">
      <c r="E1311">
        <f t="shared" si="47"/>
        <v>0.57439999999999103</v>
      </c>
      <c r="F1311">
        <f t="shared" si="46"/>
        <v>0.99999274083824008</v>
      </c>
    </row>
    <row r="1312" spans="5:6">
      <c r="E1312">
        <f t="shared" si="47"/>
        <v>0.57559999999999101</v>
      </c>
      <c r="F1312">
        <f t="shared" si="46"/>
        <v>0.99999304216863805</v>
      </c>
    </row>
    <row r="1313" spans="5:6">
      <c r="E1313">
        <f t="shared" si="47"/>
        <v>0.57679999999999099</v>
      </c>
      <c r="F1313">
        <f t="shared" si="46"/>
        <v>0.99999333154564973</v>
      </c>
    </row>
    <row r="1314" spans="5:6">
      <c r="E1314">
        <f t="shared" si="47"/>
        <v>0.57799999999999097</v>
      </c>
      <c r="F1314">
        <f t="shared" si="46"/>
        <v>0.99999360941933624</v>
      </c>
    </row>
    <row r="1315" spans="5:6">
      <c r="E1315">
        <f t="shared" si="47"/>
        <v>0.57919999999999094</v>
      </c>
      <c r="F1315">
        <f t="shared" si="46"/>
        <v>0.99999387622382507</v>
      </c>
    </row>
    <row r="1316" spans="5:6">
      <c r="E1316">
        <f t="shared" si="47"/>
        <v>0.58039999999999092</v>
      </c>
      <c r="F1316">
        <f t="shared" si="46"/>
        <v>0.99999413237783241</v>
      </c>
    </row>
    <row r="1317" spans="5:6">
      <c r="E1317">
        <f t="shared" si="47"/>
        <v>0.5815999999999909</v>
      </c>
      <c r="F1317">
        <f t="shared" si="46"/>
        <v>0.99999437828517157</v>
      </c>
    </row>
    <row r="1318" spans="5:6">
      <c r="E1318">
        <f t="shared" si="47"/>
        <v>0.58279999999999088</v>
      </c>
      <c r="F1318">
        <f t="shared" si="46"/>
        <v>0.99999461433524506</v>
      </c>
    </row>
    <row r="1319" spans="5:6">
      <c r="E1319">
        <f t="shared" si="47"/>
        <v>0.58399999999999086</v>
      </c>
      <c r="F1319">
        <f t="shared" si="46"/>
        <v>0.99999484090352264</v>
      </c>
    </row>
    <row r="1320" spans="5:6">
      <c r="E1320">
        <f t="shared" si="47"/>
        <v>0.58519999999999084</v>
      </c>
      <c r="F1320">
        <f t="shared" si="46"/>
        <v>0.9999950583520042</v>
      </c>
    </row>
    <row r="1321" spans="5:6">
      <c r="E1321">
        <f t="shared" si="47"/>
        <v>0.58639999999999082</v>
      </c>
      <c r="F1321">
        <f t="shared" si="46"/>
        <v>0.99999526702966957</v>
      </c>
    </row>
    <row r="1322" spans="5:6">
      <c r="E1322">
        <f t="shared" si="47"/>
        <v>0.5875999999999908</v>
      </c>
      <c r="F1322">
        <f t="shared" si="46"/>
        <v>0.99999546727291377</v>
      </c>
    </row>
    <row r="1323" spans="5:6">
      <c r="E1323">
        <f t="shared" si="47"/>
        <v>0.58879999999999078</v>
      </c>
      <c r="F1323">
        <f t="shared" si="46"/>
        <v>0.99999565940596935</v>
      </c>
    </row>
    <row r="1324" spans="5:6">
      <c r="E1324">
        <f t="shared" si="47"/>
        <v>0.58999999999999075</v>
      </c>
      <c r="F1324">
        <f t="shared" si="46"/>
        <v>0.999995843741316</v>
      </c>
    </row>
    <row r="1325" spans="5:6">
      <c r="E1325">
        <f t="shared" si="47"/>
        <v>0.59119999999999073</v>
      </c>
      <c r="F1325">
        <f t="shared" si="46"/>
        <v>0.99999602058007719</v>
      </c>
    </row>
    <row r="1326" spans="5:6">
      <c r="E1326">
        <f t="shared" si="47"/>
        <v>0.59239999999999071</v>
      </c>
      <c r="F1326">
        <f t="shared" si="46"/>
        <v>0.99999619021240471</v>
      </c>
    </row>
    <row r="1327" spans="5:6">
      <c r="E1327">
        <f t="shared" si="47"/>
        <v>0.59359999999999069</v>
      </c>
      <c r="F1327">
        <f t="shared" si="46"/>
        <v>0.99999635291785161</v>
      </c>
    </row>
    <row r="1328" spans="5:6">
      <c r="E1328">
        <f t="shared" si="47"/>
        <v>0.59479999999999067</v>
      </c>
      <c r="F1328">
        <f t="shared" si="46"/>
        <v>0.99999650896573289</v>
      </c>
    </row>
    <row r="1329" spans="5:6">
      <c r="E1329">
        <f t="shared" si="47"/>
        <v>0.59599999999999065</v>
      </c>
      <c r="F1329">
        <f t="shared" si="46"/>
        <v>0.99999665861547538</v>
      </c>
    </row>
    <row r="1330" spans="5:6">
      <c r="E1330">
        <f t="shared" si="47"/>
        <v>0.59719999999999063</v>
      </c>
      <c r="F1330">
        <f t="shared" si="46"/>
        <v>0.99999680211695707</v>
      </c>
    </row>
    <row r="1331" spans="5:6">
      <c r="E1331">
        <f t="shared" si="47"/>
        <v>0.59839999999999061</v>
      </c>
      <c r="F1331">
        <f t="shared" si="46"/>
        <v>0.99999693971083481</v>
      </c>
    </row>
    <row r="1332" spans="5:6">
      <c r="E1332">
        <f t="shared" si="47"/>
        <v>0.59959999999999058</v>
      </c>
      <c r="F1332">
        <f t="shared" si="46"/>
        <v>0.99999707162886209</v>
      </c>
    </row>
    <row r="1333" spans="5:6">
      <c r="E1333">
        <f t="shared" si="47"/>
        <v>0.60079999999999056</v>
      </c>
      <c r="F1333">
        <f t="shared" si="46"/>
        <v>0.9999971980941974</v>
      </c>
    </row>
    <row r="1334" spans="5:6">
      <c r="E1334">
        <f t="shared" si="47"/>
        <v>0.60199999999999054</v>
      </c>
      <c r="F1334">
        <f t="shared" si="46"/>
        <v>0.99999731932170188</v>
      </c>
    </row>
    <row r="1335" spans="5:6">
      <c r="E1335">
        <f t="shared" si="47"/>
        <v>0.60319999999999052</v>
      </c>
      <c r="F1335">
        <f t="shared" ref="F1335:F1398" si="48">_xlfn.NORM.DIST(E1335,$E$364,$I$367,TRUE)</f>
        <v>0.99999743551822795</v>
      </c>
    </row>
    <row r="1336" spans="5:6">
      <c r="E1336">
        <f t="shared" ref="E1336:E1399" si="49">E1335+$H$373</f>
        <v>0.6043999999999905</v>
      </c>
      <c r="F1336">
        <f t="shared" si="48"/>
        <v>0.99999754688289832</v>
      </c>
    </row>
    <row r="1337" spans="5:6">
      <c r="E1337">
        <f t="shared" si="49"/>
        <v>0.60559999999999048</v>
      </c>
      <c r="F1337">
        <f t="shared" si="48"/>
        <v>0.99999765360737691</v>
      </c>
    </row>
    <row r="1338" spans="5:6">
      <c r="E1338">
        <f t="shared" si="49"/>
        <v>0.60679999999999046</v>
      </c>
      <c r="F1338">
        <f t="shared" si="48"/>
        <v>0.99999775587612993</v>
      </c>
    </row>
    <row r="1339" spans="5:6">
      <c r="E1339">
        <f t="shared" si="49"/>
        <v>0.60799999999999044</v>
      </c>
      <c r="F1339">
        <f t="shared" si="48"/>
        <v>0.9999978538666795</v>
      </c>
    </row>
    <row r="1340" spans="5:6">
      <c r="E1340">
        <f t="shared" si="49"/>
        <v>0.60919999999999042</v>
      </c>
      <c r="F1340">
        <f t="shared" si="48"/>
        <v>0.99999794774984818</v>
      </c>
    </row>
    <row r="1341" spans="5:6">
      <c r="E1341">
        <f t="shared" si="49"/>
        <v>0.61039999999999039</v>
      </c>
      <c r="F1341">
        <f t="shared" si="48"/>
        <v>0.9999980376899964</v>
      </c>
    </row>
    <row r="1342" spans="5:6">
      <c r="E1342">
        <f t="shared" si="49"/>
        <v>0.61159999999999037</v>
      </c>
      <c r="F1342">
        <f t="shared" si="48"/>
        <v>0.99999812384525133</v>
      </c>
    </row>
    <row r="1343" spans="5:6">
      <c r="E1343">
        <f t="shared" si="49"/>
        <v>0.61279999999999035</v>
      </c>
      <c r="F1343">
        <f t="shared" si="48"/>
        <v>0.99999820636772896</v>
      </c>
    </row>
    <row r="1344" spans="5:6">
      <c r="E1344">
        <f t="shared" si="49"/>
        <v>0.61399999999999033</v>
      </c>
      <c r="F1344">
        <f t="shared" si="48"/>
        <v>0.99999828540374824</v>
      </c>
    </row>
    <row r="1345" spans="5:6">
      <c r="E1345">
        <f t="shared" si="49"/>
        <v>0.61519999999999031</v>
      </c>
      <c r="F1345">
        <f t="shared" si="48"/>
        <v>0.99999836109403872</v>
      </c>
    </row>
    <row r="1346" spans="5:6">
      <c r="E1346">
        <f t="shared" si="49"/>
        <v>0.61639999999999029</v>
      </c>
      <c r="F1346">
        <f t="shared" si="48"/>
        <v>0.99999843357394091</v>
      </c>
    </row>
    <row r="1347" spans="5:6">
      <c r="E1347">
        <f t="shared" si="49"/>
        <v>0.61759999999999027</v>
      </c>
      <c r="F1347">
        <f t="shared" si="48"/>
        <v>0.99999850297360038</v>
      </c>
    </row>
    <row r="1348" spans="5:6">
      <c r="E1348">
        <f t="shared" si="49"/>
        <v>0.61879999999999025</v>
      </c>
      <c r="F1348">
        <f t="shared" si="48"/>
        <v>0.99999856941815479</v>
      </c>
    </row>
    <row r="1349" spans="5:6">
      <c r="E1349">
        <f t="shared" si="49"/>
        <v>0.61999999999999023</v>
      </c>
      <c r="F1349">
        <f t="shared" si="48"/>
        <v>0.99999863302791525</v>
      </c>
    </row>
    <row r="1350" spans="5:6">
      <c r="E1350">
        <f t="shared" si="49"/>
        <v>0.6211999999999902</v>
      </c>
      <c r="F1350">
        <f t="shared" si="48"/>
        <v>0.99999869391854168</v>
      </c>
    </row>
    <row r="1351" spans="5:6">
      <c r="E1351">
        <f t="shared" si="49"/>
        <v>0.62239999999999018</v>
      </c>
      <c r="F1351">
        <f t="shared" si="48"/>
        <v>0.99999875220121115</v>
      </c>
    </row>
    <row r="1352" spans="5:6">
      <c r="E1352">
        <f t="shared" si="49"/>
        <v>0.62359999999999016</v>
      </c>
      <c r="F1352">
        <f t="shared" si="48"/>
        <v>0.99999880798278251</v>
      </c>
    </row>
    <row r="1353" spans="5:6">
      <c r="E1353">
        <f t="shared" si="49"/>
        <v>0.62479999999999014</v>
      </c>
      <c r="F1353">
        <f t="shared" si="48"/>
        <v>0.99999886136595317</v>
      </c>
    </row>
    <row r="1354" spans="5:6">
      <c r="E1354">
        <f t="shared" si="49"/>
        <v>0.62599999999999012</v>
      </c>
      <c r="F1354">
        <f t="shared" si="48"/>
        <v>0.99999891244941252</v>
      </c>
    </row>
    <row r="1355" spans="5:6">
      <c r="E1355">
        <f t="shared" si="49"/>
        <v>0.6271999999999901</v>
      </c>
      <c r="F1355">
        <f t="shared" si="48"/>
        <v>0.99999896132798882</v>
      </c>
    </row>
    <row r="1356" spans="5:6">
      <c r="E1356">
        <f t="shared" si="49"/>
        <v>0.62839999999999008</v>
      </c>
      <c r="F1356">
        <f t="shared" si="48"/>
        <v>0.99999900809279196</v>
      </c>
    </row>
    <row r="1357" spans="5:6">
      <c r="E1357">
        <f t="shared" si="49"/>
        <v>0.62959999999999006</v>
      </c>
      <c r="F1357">
        <f t="shared" si="48"/>
        <v>0.99999905283135027</v>
      </c>
    </row>
    <row r="1358" spans="5:6">
      <c r="E1358">
        <f t="shared" si="49"/>
        <v>0.63079999999999004</v>
      </c>
      <c r="F1358">
        <f t="shared" si="48"/>
        <v>0.99999909562774392</v>
      </c>
    </row>
    <row r="1359" spans="5:6">
      <c r="E1359">
        <f t="shared" si="49"/>
        <v>0.63199999999999001</v>
      </c>
      <c r="F1359">
        <f t="shared" si="48"/>
        <v>0.99999913656273276</v>
      </c>
    </row>
    <row r="1360" spans="5:6">
      <c r="E1360">
        <f t="shared" si="49"/>
        <v>0.63319999999998999</v>
      </c>
      <c r="F1360">
        <f t="shared" si="48"/>
        <v>0.99999917571387986</v>
      </c>
    </row>
    <row r="1361" spans="5:6">
      <c r="E1361">
        <f t="shared" si="49"/>
        <v>0.63439999999998997</v>
      </c>
      <c r="F1361">
        <f t="shared" si="48"/>
        <v>0.99999921315567142</v>
      </c>
    </row>
    <row r="1362" spans="5:6">
      <c r="E1362">
        <f t="shared" si="49"/>
        <v>0.63559999999998995</v>
      </c>
      <c r="F1362">
        <f t="shared" si="48"/>
        <v>0.99999924895963144</v>
      </c>
    </row>
    <row r="1363" spans="5:6">
      <c r="E1363">
        <f t="shared" si="49"/>
        <v>0.63679999999998993</v>
      </c>
      <c r="F1363">
        <f t="shared" si="48"/>
        <v>0.99999928319443343</v>
      </c>
    </row>
    <row r="1364" spans="5:6">
      <c r="E1364">
        <f t="shared" si="49"/>
        <v>0.63799999999998991</v>
      </c>
      <c r="F1364">
        <f t="shared" si="48"/>
        <v>0.99999931592600733</v>
      </c>
    </row>
    <row r="1365" spans="5:6">
      <c r="E1365">
        <f t="shared" si="49"/>
        <v>0.63919999999998989</v>
      </c>
      <c r="F1365">
        <f t="shared" si="48"/>
        <v>0.9999993472176435</v>
      </c>
    </row>
    <row r="1366" spans="5:6">
      <c r="E1366">
        <f t="shared" si="49"/>
        <v>0.64039999999998987</v>
      </c>
      <c r="F1366">
        <f t="shared" si="48"/>
        <v>0.99999937713009235</v>
      </c>
    </row>
    <row r="1367" spans="5:6">
      <c r="E1367">
        <f t="shared" si="49"/>
        <v>0.64159999999998985</v>
      </c>
      <c r="F1367">
        <f t="shared" si="48"/>
        <v>0.99999940572166068</v>
      </c>
    </row>
    <row r="1368" spans="5:6">
      <c r="E1368">
        <f t="shared" si="49"/>
        <v>0.64279999999998982</v>
      </c>
      <c r="F1368">
        <f t="shared" si="48"/>
        <v>0.99999943304830496</v>
      </c>
    </row>
    <row r="1369" spans="5:6">
      <c r="E1369">
        <f t="shared" si="49"/>
        <v>0.6439999999999898</v>
      </c>
      <c r="F1369">
        <f t="shared" si="48"/>
        <v>0.99999945916372046</v>
      </c>
    </row>
    <row r="1370" spans="5:6">
      <c r="E1370">
        <f t="shared" si="49"/>
        <v>0.64519999999998978</v>
      </c>
      <c r="F1370">
        <f t="shared" si="48"/>
        <v>0.99999948411942807</v>
      </c>
    </row>
    <row r="1371" spans="5:6">
      <c r="E1371">
        <f t="shared" si="49"/>
        <v>0.64639999999998976</v>
      </c>
      <c r="F1371">
        <f t="shared" si="48"/>
        <v>0.99999950796485793</v>
      </c>
    </row>
    <row r="1372" spans="5:6">
      <c r="E1372">
        <f t="shared" si="49"/>
        <v>0.64759999999998974</v>
      </c>
      <c r="F1372">
        <f t="shared" si="48"/>
        <v>0.99999953074742887</v>
      </c>
    </row>
    <row r="1373" spans="5:6">
      <c r="E1373">
        <f t="shared" si="49"/>
        <v>0.64879999999998972</v>
      </c>
      <c r="F1373">
        <f t="shared" si="48"/>
        <v>0.99999955251262684</v>
      </c>
    </row>
    <row r="1374" spans="5:6">
      <c r="E1374">
        <f t="shared" si="49"/>
        <v>0.6499999999999897</v>
      </c>
      <c r="F1374">
        <f t="shared" si="48"/>
        <v>0.99999957330407918</v>
      </c>
    </row>
    <row r="1375" spans="5:6">
      <c r="E1375">
        <f t="shared" si="49"/>
        <v>0.65119999999998968</v>
      </c>
      <c r="F1375">
        <f t="shared" si="48"/>
        <v>0.99999959316362641</v>
      </c>
    </row>
    <row r="1376" spans="5:6">
      <c r="E1376">
        <f t="shared" si="49"/>
        <v>0.65239999999998965</v>
      </c>
      <c r="F1376">
        <f t="shared" si="48"/>
        <v>0.9999996121313921</v>
      </c>
    </row>
    <row r="1377" spans="5:6">
      <c r="E1377">
        <f t="shared" si="49"/>
        <v>0.65359999999998963</v>
      </c>
      <c r="F1377">
        <f t="shared" si="48"/>
        <v>0.99999963024584915</v>
      </c>
    </row>
    <row r="1378" spans="5:6">
      <c r="E1378">
        <f t="shared" si="49"/>
        <v>0.65479999999998961</v>
      </c>
      <c r="F1378">
        <f t="shared" si="48"/>
        <v>0.99999964754388448</v>
      </c>
    </row>
    <row r="1379" spans="5:6">
      <c r="E1379">
        <f t="shared" si="49"/>
        <v>0.65599999999998959</v>
      </c>
      <c r="F1379">
        <f t="shared" si="48"/>
        <v>0.99999966406086105</v>
      </c>
    </row>
    <row r="1380" spans="5:6">
      <c r="E1380">
        <f t="shared" si="49"/>
        <v>0.65719999999998957</v>
      </c>
      <c r="F1380">
        <f t="shared" si="48"/>
        <v>0.99999967983067739</v>
      </c>
    </row>
    <row r="1381" spans="5:6">
      <c r="E1381">
        <f t="shared" si="49"/>
        <v>0.65839999999998955</v>
      </c>
      <c r="F1381">
        <f t="shared" si="48"/>
        <v>0.99999969488582563</v>
      </c>
    </row>
    <row r="1382" spans="5:6">
      <c r="E1382">
        <f t="shared" si="49"/>
        <v>0.65959999999998953</v>
      </c>
      <c r="F1382">
        <f t="shared" si="48"/>
        <v>0.9999997092574463</v>
      </c>
    </row>
    <row r="1383" spans="5:6">
      <c r="E1383">
        <f t="shared" si="49"/>
        <v>0.66079999999998951</v>
      </c>
      <c r="F1383">
        <f t="shared" si="48"/>
        <v>0.99999972297538231</v>
      </c>
    </row>
    <row r="1384" spans="5:6">
      <c r="E1384">
        <f t="shared" si="49"/>
        <v>0.66199999999998949</v>
      </c>
      <c r="F1384">
        <f t="shared" si="48"/>
        <v>0.99999973606822989</v>
      </c>
    </row>
    <row r="1385" spans="5:6">
      <c r="E1385">
        <f t="shared" si="49"/>
        <v>0.66319999999998946</v>
      </c>
      <c r="F1385">
        <f t="shared" si="48"/>
        <v>0.99999974856338836</v>
      </c>
    </row>
    <row r="1386" spans="5:6">
      <c r="E1386">
        <f t="shared" si="49"/>
        <v>0.66439999999998944</v>
      </c>
      <c r="F1386">
        <f t="shared" si="48"/>
        <v>0.99999976048710726</v>
      </c>
    </row>
    <row r="1387" spans="5:6">
      <c r="E1387">
        <f t="shared" si="49"/>
        <v>0.66559999999998942</v>
      </c>
      <c r="F1387">
        <f t="shared" si="48"/>
        <v>0.99999977186453304</v>
      </c>
    </row>
    <row r="1388" spans="5:6">
      <c r="E1388">
        <f t="shared" si="49"/>
        <v>0.6667999999999894</v>
      </c>
      <c r="F1388">
        <f t="shared" si="48"/>
        <v>0.99999978271975243</v>
      </c>
    </row>
    <row r="1389" spans="5:6">
      <c r="E1389">
        <f t="shared" si="49"/>
        <v>0.66799999999998938</v>
      </c>
      <c r="F1389">
        <f t="shared" si="48"/>
        <v>0.99999979307583509</v>
      </c>
    </row>
    <row r="1390" spans="5:6">
      <c r="E1390">
        <f t="shared" si="49"/>
        <v>0.66919999999998936</v>
      </c>
      <c r="F1390">
        <f t="shared" si="48"/>
        <v>0.99999980295487489</v>
      </c>
    </row>
    <row r="1391" spans="5:6">
      <c r="E1391">
        <f t="shared" si="49"/>
        <v>0.67039999999998934</v>
      </c>
      <c r="F1391">
        <f t="shared" si="48"/>
        <v>0.99999981237802837</v>
      </c>
    </row>
    <row r="1392" spans="5:6">
      <c r="E1392">
        <f t="shared" si="49"/>
        <v>0.67159999999998932</v>
      </c>
      <c r="F1392">
        <f t="shared" si="48"/>
        <v>0.99999982136555332</v>
      </c>
    </row>
    <row r="1393" spans="5:6">
      <c r="E1393">
        <f t="shared" si="49"/>
        <v>0.6727999999999893</v>
      </c>
      <c r="F1393">
        <f t="shared" si="48"/>
        <v>0.999999829936845</v>
      </c>
    </row>
    <row r="1394" spans="5:6">
      <c r="E1394">
        <f t="shared" si="49"/>
        <v>0.67399999999998927</v>
      </c>
      <c r="F1394">
        <f t="shared" si="48"/>
        <v>0.99999983811047066</v>
      </c>
    </row>
    <row r="1395" spans="5:6">
      <c r="E1395">
        <f t="shared" si="49"/>
        <v>0.67519999999998925</v>
      </c>
      <c r="F1395">
        <f t="shared" si="48"/>
        <v>0.99999984590420388</v>
      </c>
    </row>
    <row r="1396" spans="5:6">
      <c r="E1396">
        <f t="shared" si="49"/>
        <v>0.67639999999998923</v>
      </c>
      <c r="F1396">
        <f t="shared" si="48"/>
        <v>0.99999985333505625</v>
      </c>
    </row>
    <row r="1397" spans="5:6">
      <c r="E1397">
        <f t="shared" si="49"/>
        <v>0.67759999999998921</v>
      </c>
      <c r="F1397">
        <f t="shared" si="48"/>
        <v>0.99999986041930899</v>
      </c>
    </row>
    <row r="1398" spans="5:6">
      <c r="E1398">
        <f t="shared" si="49"/>
        <v>0.67879999999998919</v>
      </c>
      <c r="F1398">
        <f t="shared" si="48"/>
        <v>0.99999986717254274</v>
      </c>
    </row>
    <row r="1399" spans="5:6">
      <c r="E1399">
        <f t="shared" si="49"/>
        <v>0.67999999999998917</v>
      </c>
      <c r="F1399">
        <f t="shared" ref="F1399:F1462" si="50">_xlfn.NORM.DIST(E1399,$E$364,$I$367,TRUE)</f>
        <v>0.99999987360966591</v>
      </c>
    </row>
    <row r="1400" spans="5:6">
      <c r="E1400">
        <f t="shared" ref="E1400:E1463" si="51">E1399+$H$373</f>
        <v>0.68119999999998915</v>
      </c>
      <c r="F1400">
        <f t="shared" si="50"/>
        <v>0.99999987974494287</v>
      </c>
    </row>
    <row r="1401" spans="5:6">
      <c r="E1401">
        <f t="shared" si="51"/>
        <v>0.68239999999998913</v>
      </c>
      <c r="F1401">
        <f t="shared" si="50"/>
        <v>0.99999988559202024</v>
      </c>
    </row>
    <row r="1402" spans="5:6">
      <c r="E1402">
        <f t="shared" si="51"/>
        <v>0.68359999999998911</v>
      </c>
      <c r="F1402">
        <f t="shared" si="50"/>
        <v>0.99999989116395238</v>
      </c>
    </row>
    <row r="1403" spans="5:6">
      <c r="E1403">
        <f t="shared" si="51"/>
        <v>0.68479999999998908</v>
      </c>
      <c r="F1403">
        <f t="shared" si="50"/>
        <v>0.99999989647322618</v>
      </c>
    </row>
    <row r="1404" spans="5:6">
      <c r="E1404">
        <f t="shared" si="51"/>
        <v>0.68599999999998906</v>
      </c>
      <c r="F1404">
        <f t="shared" si="50"/>
        <v>0.99999990153178409</v>
      </c>
    </row>
    <row r="1405" spans="5:6">
      <c r="E1405">
        <f t="shared" si="51"/>
        <v>0.68719999999998904</v>
      </c>
      <c r="F1405">
        <f t="shared" si="50"/>
        <v>0.99999990635104741</v>
      </c>
    </row>
    <row r="1406" spans="5:6">
      <c r="E1406">
        <f t="shared" si="51"/>
        <v>0.68839999999998902</v>
      </c>
      <c r="F1406">
        <f t="shared" si="50"/>
        <v>0.99999991094193741</v>
      </c>
    </row>
    <row r="1407" spans="5:6">
      <c r="E1407">
        <f t="shared" si="51"/>
        <v>0.689599999999989</v>
      </c>
      <c r="F1407">
        <f t="shared" si="50"/>
        <v>0.99999991531489663</v>
      </c>
    </row>
    <row r="1408" spans="5:6">
      <c r="E1408">
        <f t="shared" si="51"/>
        <v>0.69079999999998898</v>
      </c>
      <c r="F1408">
        <f t="shared" si="50"/>
        <v>0.99999991947990907</v>
      </c>
    </row>
    <row r="1409" spans="5:6">
      <c r="E1409">
        <f t="shared" si="51"/>
        <v>0.69199999999998896</v>
      </c>
      <c r="F1409">
        <f t="shared" si="50"/>
        <v>0.99999992344651878</v>
      </c>
    </row>
    <row r="1410" spans="5:6">
      <c r="E1410">
        <f t="shared" si="51"/>
        <v>0.69319999999998894</v>
      </c>
      <c r="F1410">
        <f t="shared" si="50"/>
        <v>0.99999992722384912</v>
      </c>
    </row>
    <row r="1411" spans="5:6">
      <c r="E1411">
        <f t="shared" si="51"/>
        <v>0.69439999999998892</v>
      </c>
      <c r="F1411">
        <f t="shared" si="50"/>
        <v>0.99999993082062</v>
      </c>
    </row>
    <row r="1412" spans="5:6">
      <c r="E1412">
        <f t="shared" si="51"/>
        <v>0.69559999999998889</v>
      </c>
      <c r="F1412">
        <f t="shared" si="50"/>
        <v>0.99999993424516498</v>
      </c>
    </row>
    <row r="1413" spans="5:6">
      <c r="E1413">
        <f t="shared" si="51"/>
        <v>0.69679999999998887</v>
      </c>
      <c r="F1413">
        <f t="shared" si="50"/>
        <v>0.99999993750544813</v>
      </c>
    </row>
    <row r="1414" spans="5:6">
      <c r="E1414">
        <f t="shared" si="51"/>
        <v>0.69799999999998885</v>
      </c>
      <c r="F1414">
        <f t="shared" si="50"/>
        <v>0.99999994060907893</v>
      </c>
    </row>
    <row r="1415" spans="5:6">
      <c r="E1415">
        <f t="shared" si="51"/>
        <v>0.69919999999998883</v>
      </c>
      <c r="F1415">
        <f t="shared" si="50"/>
        <v>0.99999994356332811</v>
      </c>
    </row>
    <row r="1416" spans="5:6">
      <c r="E1416">
        <f t="shared" si="51"/>
        <v>0.70039999999998881</v>
      </c>
      <c r="F1416">
        <f t="shared" si="50"/>
        <v>0.99999994637514145</v>
      </c>
    </row>
    <row r="1417" spans="5:6">
      <c r="E1417">
        <f t="shared" si="51"/>
        <v>0.70159999999998879</v>
      </c>
      <c r="F1417">
        <f t="shared" si="50"/>
        <v>0.99999994905115408</v>
      </c>
    </row>
    <row r="1418" spans="5:6">
      <c r="E1418">
        <f t="shared" si="51"/>
        <v>0.70279999999998877</v>
      </c>
      <c r="F1418">
        <f t="shared" si="50"/>
        <v>0.99999995159770383</v>
      </c>
    </row>
    <row r="1419" spans="5:6">
      <c r="E1419">
        <f t="shared" si="51"/>
        <v>0.70399999999998875</v>
      </c>
      <c r="F1419">
        <f t="shared" si="50"/>
        <v>0.99999995402084374</v>
      </c>
    </row>
    <row r="1420" spans="5:6">
      <c r="E1420">
        <f t="shared" si="51"/>
        <v>0.70519999999998872</v>
      </c>
      <c r="F1420">
        <f t="shared" si="50"/>
        <v>0.99999995632635419</v>
      </c>
    </row>
    <row r="1421" spans="5:6">
      <c r="E1421">
        <f t="shared" si="51"/>
        <v>0.7063999999999887</v>
      </c>
      <c r="F1421">
        <f t="shared" si="50"/>
        <v>0.99999995851975521</v>
      </c>
    </row>
    <row r="1422" spans="5:6">
      <c r="E1422">
        <f t="shared" si="51"/>
        <v>0.70759999999998868</v>
      </c>
      <c r="F1422">
        <f t="shared" si="50"/>
        <v>0.99999996060631724</v>
      </c>
    </row>
    <row r="1423" spans="5:6">
      <c r="E1423">
        <f t="shared" si="51"/>
        <v>0.70879999999998866</v>
      </c>
      <c r="F1423">
        <f t="shared" si="50"/>
        <v>0.99999996259107204</v>
      </c>
    </row>
    <row r="1424" spans="5:6">
      <c r="E1424">
        <f t="shared" si="51"/>
        <v>0.70999999999998864</v>
      </c>
      <c r="F1424">
        <f t="shared" si="50"/>
        <v>0.99999996447882311</v>
      </c>
    </row>
    <row r="1425" spans="5:6">
      <c r="E1425">
        <f t="shared" si="51"/>
        <v>0.71119999999998862</v>
      </c>
      <c r="F1425">
        <f t="shared" si="50"/>
        <v>0.99999996627415577</v>
      </c>
    </row>
    <row r="1426" spans="5:6">
      <c r="E1426">
        <f t="shared" si="51"/>
        <v>0.7123999999999886</v>
      </c>
      <c r="F1426">
        <f t="shared" si="50"/>
        <v>0.9999999679814463</v>
      </c>
    </row>
    <row r="1427" spans="5:6">
      <c r="E1427">
        <f t="shared" si="51"/>
        <v>0.71359999999998858</v>
      </c>
      <c r="F1427">
        <f t="shared" si="50"/>
        <v>0.99999996960487136</v>
      </c>
    </row>
    <row r="1428" spans="5:6">
      <c r="E1428">
        <f t="shared" si="51"/>
        <v>0.71479999999998856</v>
      </c>
      <c r="F1428">
        <f t="shared" si="50"/>
        <v>0.99999997114841677</v>
      </c>
    </row>
    <row r="1429" spans="5:6">
      <c r="E1429">
        <f t="shared" si="51"/>
        <v>0.71599999999998853</v>
      </c>
      <c r="F1429">
        <f t="shared" si="50"/>
        <v>0.99999997261588536</v>
      </c>
    </row>
    <row r="1430" spans="5:6">
      <c r="E1430">
        <f t="shared" si="51"/>
        <v>0.71719999999998851</v>
      </c>
      <c r="F1430">
        <f t="shared" si="50"/>
        <v>0.9999999740109059</v>
      </c>
    </row>
    <row r="1431" spans="5:6">
      <c r="E1431">
        <f t="shared" si="51"/>
        <v>0.71839999999998849</v>
      </c>
      <c r="F1431">
        <f t="shared" si="50"/>
        <v>0.99999997533693985</v>
      </c>
    </row>
    <row r="1432" spans="5:6">
      <c r="E1432">
        <f t="shared" si="51"/>
        <v>0.71959999999998847</v>
      </c>
      <c r="F1432">
        <f t="shared" si="50"/>
        <v>0.99999997659728956</v>
      </c>
    </row>
    <row r="1433" spans="5:6">
      <c r="E1433">
        <f t="shared" si="51"/>
        <v>0.72079999999998845</v>
      </c>
      <c r="F1433">
        <f t="shared" si="50"/>
        <v>0.99999997779510452</v>
      </c>
    </row>
    <row r="1434" spans="5:6">
      <c r="E1434">
        <f t="shared" si="51"/>
        <v>0.72199999999998843</v>
      </c>
      <c r="F1434">
        <f t="shared" si="50"/>
        <v>0.99999997893338888</v>
      </c>
    </row>
    <row r="1435" spans="5:6">
      <c r="E1435">
        <f t="shared" si="51"/>
        <v>0.72319999999998841</v>
      </c>
      <c r="F1435">
        <f t="shared" si="50"/>
        <v>0.99999998001500734</v>
      </c>
    </row>
    <row r="1436" spans="5:6">
      <c r="E1436">
        <f t="shared" si="51"/>
        <v>0.72439999999998839</v>
      </c>
      <c r="F1436">
        <f t="shared" si="50"/>
        <v>0.99999998104269161</v>
      </c>
    </row>
    <row r="1437" spans="5:6">
      <c r="E1437">
        <f t="shared" si="51"/>
        <v>0.72559999999998837</v>
      </c>
      <c r="F1437">
        <f t="shared" si="50"/>
        <v>0.9999999820190465</v>
      </c>
    </row>
    <row r="1438" spans="5:6">
      <c r="E1438">
        <f t="shared" si="51"/>
        <v>0.72679999999998834</v>
      </c>
      <c r="F1438">
        <f t="shared" si="50"/>
        <v>0.99999998294655512</v>
      </c>
    </row>
    <row r="1439" spans="5:6">
      <c r="E1439">
        <f t="shared" si="51"/>
        <v>0.72799999999998832</v>
      </c>
      <c r="F1439">
        <f t="shared" si="50"/>
        <v>0.99999998382758482</v>
      </c>
    </row>
    <row r="1440" spans="5:6">
      <c r="E1440">
        <f t="shared" si="51"/>
        <v>0.7291999999999883</v>
      </c>
      <c r="F1440">
        <f t="shared" si="50"/>
        <v>0.99999998466439199</v>
      </c>
    </row>
    <row r="1441" spans="5:6">
      <c r="E1441">
        <f t="shared" si="51"/>
        <v>0.73039999999998828</v>
      </c>
      <c r="F1441">
        <f t="shared" si="50"/>
        <v>0.99999998545912749</v>
      </c>
    </row>
    <row r="1442" spans="5:6">
      <c r="E1442">
        <f t="shared" si="51"/>
        <v>0.73159999999998826</v>
      </c>
      <c r="F1442">
        <f t="shared" si="50"/>
        <v>0.99999998621384112</v>
      </c>
    </row>
    <row r="1443" spans="5:6">
      <c r="E1443">
        <f t="shared" si="51"/>
        <v>0.73279999999998824</v>
      </c>
      <c r="F1443">
        <f t="shared" si="50"/>
        <v>0.99999998693048597</v>
      </c>
    </row>
    <row r="1444" spans="5:6">
      <c r="E1444">
        <f t="shared" si="51"/>
        <v>0.73399999999998822</v>
      </c>
      <c r="F1444">
        <f t="shared" si="50"/>
        <v>0.99999998761092324</v>
      </c>
    </row>
    <row r="1445" spans="5:6">
      <c r="E1445">
        <f t="shared" si="51"/>
        <v>0.7351999999999882</v>
      </c>
      <c r="F1445">
        <f t="shared" si="50"/>
        <v>0.99999998825692638</v>
      </c>
    </row>
    <row r="1446" spans="5:6">
      <c r="E1446">
        <f t="shared" si="51"/>
        <v>0.73639999999998818</v>
      </c>
      <c r="F1446">
        <f t="shared" si="50"/>
        <v>0.9999999888701846</v>
      </c>
    </row>
    <row r="1447" spans="5:6">
      <c r="E1447">
        <f t="shared" si="51"/>
        <v>0.73759999999998815</v>
      </c>
      <c r="F1447">
        <f t="shared" si="50"/>
        <v>0.99999998945230717</v>
      </c>
    </row>
    <row r="1448" spans="5:6">
      <c r="E1448">
        <f t="shared" si="51"/>
        <v>0.73879999999998813</v>
      </c>
      <c r="F1448">
        <f t="shared" si="50"/>
        <v>0.99999999000482698</v>
      </c>
    </row>
    <row r="1449" spans="5:6">
      <c r="E1449">
        <f t="shared" si="51"/>
        <v>0.73999999999998811</v>
      </c>
      <c r="F1449">
        <f t="shared" si="50"/>
        <v>0.99999999052920396</v>
      </c>
    </row>
    <row r="1450" spans="5:6">
      <c r="E1450">
        <f t="shared" si="51"/>
        <v>0.74119999999998809</v>
      </c>
      <c r="F1450">
        <f t="shared" si="50"/>
        <v>0.99999999102682824</v>
      </c>
    </row>
    <row r="1451" spans="5:6">
      <c r="E1451">
        <f t="shared" si="51"/>
        <v>0.74239999999998807</v>
      </c>
      <c r="F1451">
        <f t="shared" si="50"/>
        <v>0.99999999149902385</v>
      </c>
    </row>
    <row r="1452" spans="5:6">
      <c r="E1452">
        <f t="shared" si="51"/>
        <v>0.74359999999998805</v>
      </c>
      <c r="F1452">
        <f t="shared" si="50"/>
        <v>0.99999999194705136</v>
      </c>
    </row>
    <row r="1453" spans="5:6">
      <c r="E1453">
        <f t="shared" si="51"/>
        <v>0.74479999999998803</v>
      </c>
      <c r="F1453">
        <f t="shared" si="50"/>
        <v>0.99999999237211068</v>
      </c>
    </row>
    <row r="1454" spans="5:6">
      <c r="E1454">
        <f t="shared" si="51"/>
        <v>0.74599999999998801</v>
      </c>
      <c r="F1454">
        <f t="shared" si="50"/>
        <v>0.99999999277534446</v>
      </c>
    </row>
    <row r="1455" spans="5:6">
      <c r="E1455">
        <f t="shared" si="51"/>
        <v>0.74719999999998798</v>
      </c>
      <c r="F1455">
        <f t="shared" si="50"/>
        <v>0.99999999315784005</v>
      </c>
    </row>
    <row r="1456" spans="5:6">
      <c r="E1456">
        <f t="shared" si="51"/>
        <v>0.74839999999998796</v>
      </c>
      <c r="F1456">
        <f t="shared" si="50"/>
        <v>0.99999999352063262</v>
      </c>
    </row>
    <row r="1457" spans="5:6">
      <c r="E1457">
        <f t="shared" si="51"/>
        <v>0.74959999999998794</v>
      </c>
      <c r="F1457">
        <f t="shared" si="50"/>
        <v>0.99999999386470717</v>
      </c>
    </row>
    <row r="1458" spans="5:6">
      <c r="E1458">
        <f t="shared" si="51"/>
        <v>0.75079999999998792</v>
      </c>
      <c r="F1458">
        <f t="shared" si="50"/>
        <v>0.99999999419100116</v>
      </c>
    </row>
    <row r="1459" spans="5:6">
      <c r="E1459">
        <f t="shared" si="51"/>
        <v>0.7519999999999879</v>
      </c>
      <c r="F1459">
        <f t="shared" si="50"/>
        <v>0.99999999450040666</v>
      </c>
    </row>
    <row r="1460" spans="5:6">
      <c r="E1460">
        <f t="shared" si="51"/>
        <v>0.75319999999998788</v>
      </c>
      <c r="F1460">
        <f t="shared" si="50"/>
        <v>0.99999999479377222</v>
      </c>
    </row>
    <row r="1461" spans="5:6">
      <c r="E1461">
        <f t="shared" si="51"/>
        <v>0.75439999999998786</v>
      </c>
      <c r="F1461">
        <f t="shared" si="50"/>
        <v>0.99999999507190529</v>
      </c>
    </row>
    <row r="1462" spans="5:6">
      <c r="E1462">
        <f t="shared" si="51"/>
        <v>0.75559999999998784</v>
      </c>
      <c r="F1462">
        <f t="shared" si="50"/>
        <v>0.99999999533557393</v>
      </c>
    </row>
    <row r="1463" spans="5:6">
      <c r="E1463">
        <f t="shared" si="51"/>
        <v>0.75679999999998782</v>
      </c>
      <c r="F1463">
        <f t="shared" ref="F1463:F1526" si="52">_xlfn.NORM.DIST(E1463,$E$364,$I$367,TRUE)</f>
        <v>0.99999999558550856</v>
      </c>
    </row>
    <row r="1464" spans="5:6">
      <c r="E1464">
        <f t="shared" ref="E1464:E1527" si="53">E1463+$H$373</f>
        <v>0.75799999999998779</v>
      </c>
      <c r="F1464">
        <f t="shared" si="52"/>
        <v>0.99999999582240418</v>
      </c>
    </row>
    <row r="1465" spans="5:6">
      <c r="E1465">
        <f t="shared" si="53"/>
        <v>0.75919999999998777</v>
      </c>
      <c r="F1465">
        <f t="shared" si="52"/>
        <v>0.99999999604692136</v>
      </c>
    </row>
    <row r="1466" spans="5:6">
      <c r="E1466">
        <f t="shared" si="53"/>
        <v>0.76039999999998775</v>
      </c>
      <c r="F1466">
        <f t="shared" si="52"/>
        <v>0.99999999625968861</v>
      </c>
    </row>
    <row r="1467" spans="5:6">
      <c r="E1467">
        <f t="shared" si="53"/>
        <v>0.76159999999998773</v>
      </c>
      <c r="F1467">
        <f t="shared" si="52"/>
        <v>0.99999999646130322</v>
      </c>
    </row>
    <row r="1468" spans="5:6">
      <c r="E1468">
        <f t="shared" si="53"/>
        <v>0.76279999999998771</v>
      </c>
      <c r="F1468">
        <f t="shared" si="52"/>
        <v>0.9999999966523333</v>
      </c>
    </row>
    <row r="1469" spans="5:6">
      <c r="E1469">
        <f t="shared" si="53"/>
        <v>0.76399999999998769</v>
      </c>
      <c r="F1469">
        <f t="shared" si="52"/>
        <v>0.99999999683331875</v>
      </c>
    </row>
    <row r="1470" spans="5:6">
      <c r="E1470">
        <f t="shared" si="53"/>
        <v>0.76519999999998767</v>
      </c>
      <c r="F1470">
        <f t="shared" si="52"/>
        <v>0.99999999700477293</v>
      </c>
    </row>
    <row r="1471" spans="5:6">
      <c r="E1471">
        <f t="shared" si="53"/>
        <v>0.76639999999998765</v>
      </c>
      <c r="F1471">
        <f t="shared" si="52"/>
        <v>0.99999999716718357</v>
      </c>
    </row>
    <row r="1472" spans="5:6">
      <c r="E1472">
        <f t="shared" si="53"/>
        <v>0.76759999999998763</v>
      </c>
      <c r="F1472">
        <f t="shared" si="52"/>
        <v>0.99999999732101452</v>
      </c>
    </row>
    <row r="1473" spans="5:6">
      <c r="E1473">
        <f t="shared" si="53"/>
        <v>0.7687999999999876</v>
      </c>
      <c r="F1473">
        <f t="shared" si="52"/>
        <v>0.9999999974667062</v>
      </c>
    </row>
    <row r="1474" spans="5:6">
      <c r="E1474">
        <f t="shared" si="53"/>
        <v>0.76999999999998758</v>
      </c>
      <c r="F1474">
        <f t="shared" si="52"/>
        <v>0.99999999760467739</v>
      </c>
    </row>
    <row r="1475" spans="5:6">
      <c r="E1475">
        <f t="shared" si="53"/>
        <v>0.77119999999998756</v>
      </c>
      <c r="F1475">
        <f t="shared" si="52"/>
        <v>0.99999999773532577</v>
      </c>
    </row>
    <row r="1476" spans="5:6">
      <c r="E1476">
        <f t="shared" si="53"/>
        <v>0.77239999999998754</v>
      </c>
      <c r="F1476">
        <f t="shared" si="52"/>
        <v>0.99999999785902938</v>
      </c>
    </row>
    <row r="1477" spans="5:6">
      <c r="E1477">
        <f t="shared" si="53"/>
        <v>0.77359999999998752</v>
      </c>
      <c r="F1477">
        <f t="shared" si="52"/>
        <v>0.99999999797614725</v>
      </c>
    </row>
    <row r="1478" spans="5:6">
      <c r="E1478">
        <f t="shared" si="53"/>
        <v>0.7747999999999875</v>
      </c>
      <c r="F1478">
        <f t="shared" si="52"/>
        <v>0.99999999808702011</v>
      </c>
    </row>
    <row r="1479" spans="5:6">
      <c r="E1479">
        <f t="shared" si="53"/>
        <v>0.77599999999998748</v>
      </c>
      <c r="F1479">
        <f t="shared" si="52"/>
        <v>0.99999999819197216</v>
      </c>
    </row>
    <row r="1480" spans="5:6">
      <c r="E1480">
        <f t="shared" si="53"/>
        <v>0.77719999999998746</v>
      </c>
      <c r="F1480">
        <f t="shared" si="52"/>
        <v>0.99999999829131081</v>
      </c>
    </row>
    <row r="1481" spans="5:6">
      <c r="E1481">
        <f t="shared" si="53"/>
        <v>0.77839999999998744</v>
      </c>
      <c r="F1481">
        <f t="shared" si="52"/>
        <v>0.99999999838532816</v>
      </c>
    </row>
    <row r="1482" spans="5:6">
      <c r="E1482">
        <f t="shared" si="53"/>
        <v>0.77959999999998741</v>
      </c>
      <c r="F1482">
        <f t="shared" si="52"/>
        <v>0.99999999847430154</v>
      </c>
    </row>
    <row r="1483" spans="5:6">
      <c r="E1483">
        <f t="shared" si="53"/>
        <v>0.78079999999998739</v>
      </c>
      <c r="F1483">
        <f t="shared" si="52"/>
        <v>0.99999999855849431</v>
      </c>
    </row>
    <row r="1484" spans="5:6">
      <c r="E1484">
        <f t="shared" si="53"/>
        <v>0.78199999999998737</v>
      </c>
      <c r="F1484">
        <f t="shared" si="52"/>
        <v>0.99999999863815625</v>
      </c>
    </row>
    <row r="1485" spans="5:6">
      <c r="E1485">
        <f t="shared" si="53"/>
        <v>0.78319999999998735</v>
      </c>
      <c r="F1485">
        <f t="shared" si="52"/>
        <v>0.99999999871352474</v>
      </c>
    </row>
    <row r="1486" spans="5:6">
      <c r="E1486">
        <f t="shared" si="53"/>
        <v>0.78439999999998733</v>
      </c>
      <c r="F1486">
        <f t="shared" si="52"/>
        <v>0.99999999878482515</v>
      </c>
    </row>
    <row r="1487" spans="5:6">
      <c r="E1487">
        <f t="shared" si="53"/>
        <v>0.78559999999998731</v>
      </c>
      <c r="F1487">
        <f t="shared" si="52"/>
        <v>0.99999999885227087</v>
      </c>
    </row>
    <row r="1488" spans="5:6">
      <c r="E1488">
        <f t="shared" si="53"/>
        <v>0.78679999999998729</v>
      </c>
      <c r="F1488">
        <f t="shared" si="52"/>
        <v>0.99999999891606506</v>
      </c>
    </row>
    <row r="1489" spans="5:6">
      <c r="E1489">
        <f t="shared" si="53"/>
        <v>0.78799999999998727</v>
      </c>
      <c r="F1489">
        <f t="shared" si="52"/>
        <v>0.99999999897640013</v>
      </c>
    </row>
    <row r="1490" spans="5:6">
      <c r="E1490">
        <f t="shared" si="53"/>
        <v>0.78919999999998725</v>
      </c>
      <c r="F1490">
        <f t="shared" si="52"/>
        <v>0.99999999903345849</v>
      </c>
    </row>
    <row r="1491" spans="5:6">
      <c r="E1491">
        <f t="shared" si="53"/>
        <v>0.79039999999998722</v>
      </c>
      <c r="F1491">
        <f t="shared" si="52"/>
        <v>0.99999999908741366</v>
      </c>
    </row>
    <row r="1492" spans="5:6">
      <c r="E1492">
        <f t="shared" si="53"/>
        <v>0.7915999999999872</v>
      </c>
      <c r="F1492">
        <f t="shared" si="52"/>
        <v>0.99999999913842985</v>
      </c>
    </row>
    <row r="1493" spans="5:6">
      <c r="E1493">
        <f t="shared" si="53"/>
        <v>0.79279999999998718</v>
      </c>
      <c r="F1493">
        <f t="shared" si="52"/>
        <v>0.99999999918666294</v>
      </c>
    </row>
    <row r="1494" spans="5:6">
      <c r="E1494">
        <f t="shared" si="53"/>
        <v>0.79399999999998716</v>
      </c>
      <c r="F1494">
        <f t="shared" si="52"/>
        <v>0.99999999923226091</v>
      </c>
    </row>
    <row r="1495" spans="5:6">
      <c r="E1495">
        <f t="shared" si="53"/>
        <v>0.79519999999998714</v>
      </c>
      <c r="F1495">
        <f t="shared" si="52"/>
        <v>0.99999999927536387</v>
      </c>
    </row>
    <row r="1496" spans="5:6">
      <c r="E1496">
        <f t="shared" si="53"/>
        <v>0.79639999999998712</v>
      </c>
      <c r="F1496">
        <f t="shared" si="52"/>
        <v>0.99999999931610484</v>
      </c>
    </row>
    <row r="1497" spans="5:6">
      <c r="E1497">
        <f t="shared" si="53"/>
        <v>0.7975999999999871</v>
      </c>
      <c r="F1497">
        <f t="shared" si="52"/>
        <v>0.99999999935461004</v>
      </c>
    </row>
    <row r="1498" spans="5:6">
      <c r="E1498">
        <f t="shared" si="53"/>
        <v>0.79879999999998708</v>
      </c>
      <c r="F1498">
        <f t="shared" si="52"/>
        <v>0.99999999939099882</v>
      </c>
    </row>
    <row r="1499" spans="5:6">
      <c r="E1499">
        <f t="shared" si="53"/>
        <v>0.79999999999998705</v>
      </c>
      <c r="F1499">
        <f t="shared" si="52"/>
        <v>0.99999999942538464</v>
      </c>
    </row>
    <row r="1500" spans="5:6">
      <c r="E1500">
        <f t="shared" si="53"/>
        <v>0.80119999999998703</v>
      </c>
      <c r="F1500">
        <f t="shared" si="52"/>
        <v>0.99999999945787477</v>
      </c>
    </row>
    <row r="1501" spans="5:6">
      <c r="E1501">
        <f t="shared" si="53"/>
        <v>0.80239999999998701</v>
      </c>
      <c r="F1501">
        <f t="shared" si="52"/>
        <v>0.99999999948857132</v>
      </c>
    </row>
    <row r="1502" spans="5:6">
      <c r="E1502">
        <f t="shared" si="53"/>
        <v>0.80359999999998699</v>
      </c>
      <c r="F1502">
        <f t="shared" si="52"/>
        <v>0.99999999951757057</v>
      </c>
    </row>
    <row r="1503" spans="5:6">
      <c r="E1503">
        <f t="shared" si="53"/>
        <v>0.80479999999998697</v>
      </c>
      <c r="F1503">
        <f t="shared" si="52"/>
        <v>0.9999999995449641</v>
      </c>
    </row>
    <row r="1504" spans="5:6">
      <c r="E1504">
        <f t="shared" si="53"/>
        <v>0.80599999999998695</v>
      </c>
      <c r="F1504">
        <f t="shared" si="52"/>
        <v>0.99999999957083852</v>
      </c>
    </row>
    <row r="1505" spans="5:6">
      <c r="E1505">
        <f t="shared" si="53"/>
        <v>0.80719999999998693</v>
      </c>
      <c r="F1505">
        <f t="shared" si="52"/>
        <v>0.99999999959527597</v>
      </c>
    </row>
    <row r="1506" spans="5:6">
      <c r="E1506">
        <f t="shared" si="53"/>
        <v>0.80839999999998691</v>
      </c>
      <c r="F1506">
        <f t="shared" si="52"/>
        <v>0.99999999961835428</v>
      </c>
    </row>
    <row r="1507" spans="5:6">
      <c r="E1507">
        <f t="shared" si="53"/>
        <v>0.80959999999998689</v>
      </c>
      <c r="F1507">
        <f t="shared" si="52"/>
        <v>0.99999999964014707</v>
      </c>
    </row>
    <row r="1508" spans="5:6">
      <c r="E1508">
        <f t="shared" si="53"/>
        <v>0.81079999999998686</v>
      </c>
      <c r="F1508">
        <f t="shared" si="52"/>
        <v>0.99999999966072428</v>
      </c>
    </row>
    <row r="1509" spans="5:6">
      <c r="E1509">
        <f t="shared" si="53"/>
        <v>0.81199999999998684</v>
      </c>
      <c r="F1509">
        <f t="shared" si="52"/>
        <v>0.99999999968015185</v>
      </c>
    </row>
    <row r="1510" spans="5:6">
      <c r="E1510">
        <f t="shared" si="53"/>
        <v>0.81319999999998682</v>
      </c>
      <c r="F1510">
        <f t="shared" si="52"/>
        <v>0.99999999969849263</v>
      </c>
    </row>
    <row r="1511" spans="5:6">
      <c r="E1511">
        <f t="shared" si="53"/>
        <v>0.8143999999999868</v>
      </c>
      <c r="F1511">
        <f t="shared" si="52"/>
        <v>0.99999999971580578</v>
      </c>
    </row>
    <row r="1512" spans="5:6">
      <c r="E1512">
        <f t="shared" si="53"/>
        <v>0.81559999999998678</v>
      </c>
      <c r="F1512">
        <f t="shared" si="52"/>
        <v>0.99999999973214748</v>
      </c>
    </row>
    <row r="1513" spans="5:6">
      <c r="E1513">
        <f t="shared" si="53"/>
        <v>0.81679999999998676</v>
      </c>
      <c r="F1513">
        <f t="shared" si="52"/>
        <v>0.99999999974757092</v>
      </c>
    </row>
    <row r="1514" spans="5:6">
      <c r="E1514">
        <f t="shared" si="53"/>
        <v>0.81799999999998674</v>
      </c>
      <c r="F1514">
        <f t="shared" si="52"/>
        <v>0.9999999997621265</v>
      </c>
    </row>
    <row r="1515" spans="5:6">
      <c r="E1515">
        <f t="shared" si="53"/>
        <v>0.81919999999998672</v>
      </c>
      <c r="F1515">
        <f t="shared" si="52"/>
        <v>0.99999999977586174</v>
      </c>
    </row>
    <row r="1516" spans="5:6">
      <c r="E1516">
        <f t="shared" si="53"/>
        <v>0.8203999999999867</v>
      </c>
      <c r="F1516">
        <f t="shared" si="52"/>
        <v>0.9999999997888217</v>
      </c>
    </row>
    <row r="1517" spans="5:6">
      <c r="E1517">
        <f t="shared" si="53"/>
        <v>0.82159999999998667</v>
      </c>
      <c r="F1517">
        <f t="shared" si="52"/>
        <v>0.99999999980104926</v>
      </c>
    </row>
    <row r="1518" spans="5:6">
      <c r="E1518">
        <f t="shared" si="53"/>
        <v>0.82279999999998665</v>
      </c>
      <c r="F1518">
        <f t="shared" si="52"/>
        <v>0.99999999981258481</v>
      </c>
    </row>
    <row r="1519" spans="5:6">
      <c r="E1519">
        <f t="shared" si="53"/>
        <v>0.82399999999998663</v>
      </c>
      <c r="F1519">
        <f t="shared" si="52"/>
        <v>0.99999999982346632</v>
      </c>
    </row>
    <row r="1520" spans="5:6">
      <c r="E1520">
        <f t="shared" si="53"/>
        <v>0.82519999999998661</v>
      </c>
      <c r="F1520">
        <f t="shared" si="52"/>
        <v>0.99999999983373022</v>
      </c>
    </row>
    <row r="1521" spans="5:6">
      <c r="E1521">
        <f t="shared" si="53"/>
        <v>0.82639999999998659</v>
      </c>
      <c r="F1521">
        <f t="shared" si="52"/>
        <v>0.9999999998434107</v>
      </c>
    </row>
    <row r="1522" spans="5:6">
      <c r="E1522">
        <f t="shared" si="53"/>
        <v>0.82759999999998657</v>
      </c>
      <c r="F1522">
        <f t="shared" si="52"/>
        <v>0.99999999985254007</v>
      </c>
    </row>
    <row r="1523" spans="5:6">
      <c r="E1523">
        <f t="shared" si="53"/>
        <v>0.82879999999998655</v>
      </c>
      <c r="F1523">
        <f t="shared" si="52"/>
        <v>0.99999999986114896</v>
      </c>
    </row>
    <row r="1524" spans="5:6">
      <c r="E1524">
        <f t="shared" si="53"/>
        <v>0.82999999999998653</v>
      </c>
      <c r="F1524">
        <f t="shared" si="52"/>
        <v>0.99999999986926635</v>
      </c>
    </row>
    <row r="1525" spans="5:6">
      <c r="E1525">
        <f t="shared" si="53"/>
        <v>0.83119999999998651</v>
      </c>
      <c r="F1525">
        <f t="shared" si="52"/>
        <v>0.99999999987691957</v>
      </c>
    </row>
    <row r="1526" spans="5:6">
      <c r="E1526">
        <f t="shared" si="53"/>
        <v>0.83239999999998648</v>
      </c>
      <c r="F1526">
        <f t="shared" si="52"/>
        <v>0.99999999988413468</v>
      </c>
    </row>
    <row r="1527" spans="5:6">
      <c r="E1527">
        <f t="shared" si="53"/>
        <v>0.83359999999998646</v>
      </c>
      <c r="F1527">
        <f t="shared" ref="F1527:F1547" si="54">_xlfn.NORM.DIST(E1527,$E$364,$I$367,TRUE)</f>
        <v>0.99999999989093602</v>
      </c>
    </row>
    <row r="1528" spans="5:6">
      <c r="E1528">
        <f t="shared" ref="E1528:E1547" si="55">E1527+$H$373</f>
        <v>0.83479999999998644</v>
      </c>
      <c r="F1528">
        <f t="shared" si="54"/>
        <v>0.99999999989734689</v>
      </c>
    </row>
    <row r="1529" spans="5:6">
      <c r="E1529">
        <f t="shared" si="55"/>
        <v>0.83599999999998642</v>
      </c>
      <c r="F1529">
        <f t="shared" si="54"/>
        <v>0.99999999990338906</v>
      </c>
    </row>
    <row r="1530" spans="5:6">
      <c r="E1530">
        <f t="shared" si="55"/>
        <v>0.8371999999999864</v>
      </c>
      <c r="F1530">
        <f t="shared" si="54"/>
        <v>0.99999999990908339</v>
      </c>
    </row>
    <row r="1531" spans="5:6">
      <c r="E1531">
        <f t="shared" si="55"/>
        <v>0.83839999999998638</v>
      </c>
      <c r="F1531">
        <f t="shared" si="54"/>
        <v>0.99999999991444932</v>
      </c>
    </row>
    <row r="1532" spans="5:6">
      <c r="E1532">
        <f t="shared" si="55"/>
        <v>0.83959999999998636</v>
      </c>
      <c r="F1532">
        <f t="shared" si="54"/>
        <v>0.99999999991950539</v>
      </c>
    </row>
    <row r="1533" spans="5:6">
      <c r="E1533">
        <f t="shared" si="55"/>
        <v>0.84079999999998634</v>
      </c>
      <c r="F1533">
        <f t="shared" si="54"/>
        <v>0.99999999992426902</v>
      </c>
    </row>
    <row r="1534" spans="5:6">
      <c r="E1534">
        <f t="shared" si="55"/>
        <v>0.84199999999998631</v>
      </c>
      <c r="F1534">
        <f t="shared" si="54"/>
        <v>0.99999999992875688</v>
      </c>
    </row>
    <row r="1535" spans="5:6">
      <c r="E1535">
        <f t="shared" si="55"/>
        <v>0.84319999999998629</v>
      </c>
      <c r="F1535">
        <f t="shared" si="54"/>
        <v>0.9999999999329845</v>
      </c>
    </row>
    <row r="1536" spans="5:6">
      <c r="E1536">
        <f t="shared" si="55"/>
        <v>0.84439999999998627</v>
      </c>
      <c r="F1536">
        <f t="shared" si="54"/>
        <v>0.99999999993696653</v>
      </c>
    </row>
    <row r="1537" spans="5:6">
      <c r="E1537">
        <f t="shared" si="55"/>
        <v>0.84559999999998625</v>
      </c>
      <c r="F1537">
        <f t="shared" si="54"/>
        <v>0.99999999994071698</v>
      </c>
    </row>
    <row r="1538" spans="5:6">
      <c r="E1538">
        <f t="shared" si="55"/>
        <v>0.84679999999998623</v>
      </c>
      <c r="F1538">
        <f t="shared" si="54"/>
        <v>0.99999999994424904</v>
      </c>
    </row>
    <row r="1539" spans="5:6">
      <c r="E1539">
        <f t="shared" si="55"/>
        <v>0.84799999999998621</v>
      </c>
      <c r="F1539">
        <f t="shared" si="54"/>
        <v>0.99999999994757516</v>
      </c>
    </row>
    <row r="1540" spans="5:6">
      <c r="E1540">
        <f t="shared" si="55"/>
        <v>0.84919999999998619</v>
      </c>
      <c r="F1540">
        <f t="shared" si="54"/>
        <v>0.99999999995070699</v>
      </c>
    </row>
    <row r="1541" spans="5:6">
      <c r="E1541">
        <f t="shared" si="55"/>
        <v>0.85039999999998617</v>
      </c>
      <c r="F1541">
        <f t="shared" si="54"/>
        <v>0.99999999995365563</v>
      </c>
    </row>
    <row r="1542" spans="5:6">
      <c r="E1542">
        <f t="shared" si="55"/>
        <v>0.85159999999998615</v>
      </c>
      <c r="F1542">
        <f t="shared" si="54"/>
        <v>0.99999999995643163</v>
      </c>
    </row>
    <row r="1543" spans="5:6">
      <c r="E1543">
        <f t="shared" si="55"/>
        <v>0.85279999999998612</v>
      </c>
      <c r="F1543">
        <f t="shared" si="54"/>
        <v>0.99999999995904476</v>
      </c>
    </row>
    <row r="1544" spans="5:6">
      <c r="E1544">
        <f t="shared" si="55"/>
        <v>0.8539999999999861</v>
      </c>
      <c r="F1544">
        <f t="shared" si="54"/>
        <v>0.99999999996150446</v>
      </c>
    </row>
    <row r="1545" spans="5:6">
      <c r="E1545">
        <f t="shared" si="55"/>
        <v>0.85519999999998608</v>
      </c>
      <c r="F1545">
        <f t="shared" si="54"/>
        <v>0.99999999996381961</v>
      </c>
    </row>
    <row r="1546" spans="5:6">
      <c r="E1546">
        <f t="shared" si="55"/>
        <v>0.85639999999998606</v>
      </c>
      <c r="F1546">
        <f t="shared" si="54"/>
        <v>0.99999999996599831</v>
      </c>
    </row>
    <row r="1547" spans="5:6">
      <c r="E1547">
        <f t="shared" si="55"/>
        <v>0.85759999999998604</v>
      </c>
      <c r="F1547">
        <f t="shared" si="54"/>
        <v>0.99999999996804856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AAPLforClass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2021-01-14T16:43:57Z</dcterms:created>
  <dcterms:modified xsi:type="dcterms:W3CDTF">2021-01-14T17:43:54Z</dcterms:modified>
</cp:coreProperties>
</file>